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20\00_役場（個人）\215　小西　隆\総務課関係\000　回答文書\完了分\〆R3.3.4　令和元年度財政状況資料集の作成及び提出について\【財政状況資料集】_294519_上北山村_2019\"/>
    </mc:Choice>
  </mc:AlternateContent>
  <bookViews>
    <workbookView xWindow="0" yWindow="0" windowWidth="15360" windowHeight="7635" tabRatio="7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<sst xmlns="http://schemas.openxmlformats.org/spreadsheetml/2006/main" count="1109" uniqueCount="597">
  <si>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</si>
  <si>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</si>
  <si>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</si>
  <si>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</si>
  <si>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</si>
  <si>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</si>
  <si>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</si>
  <si>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</si>
  <si>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</si>
  <si>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</si>
  <si>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</si>
  <si>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</si>
  <si>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</si>
  <si>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</si>
  <si>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</si>
  <si>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</si>
  <si>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</si>
  <si>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</si>
  <si>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</si>
  <si>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</si>
  <si>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</si>
  <si>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</si>
  <si>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</si>
  <si>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</si>
  <si>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</si>
  <si>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</si>
  <si>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</si>
  <si>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</si>
  <si>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</si>
  <si>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</si>
  <si>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</si>
  <si>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</si>
  <si>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</si>
  <si>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</si>
  <si>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</si>
  <si>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</si>
  <si>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</si>
  <si>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</si>
  <si>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</si>
  <si>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</si>
  <si>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</si>
  <si>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</si>
  <si>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</si>
  <si>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</si>
  <si>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</si>
  <si>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</si>
  <si>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</si>
  <si>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</si>
  <si>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</si>
  <si>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</si>
  <si>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</si>
  <si>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</si>
  <si>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</si>
  <si>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</si>
  <si>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</si>
  <si>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</si>
  <si>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</si>
  <si>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</si>
  <si>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</si>
  <si>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</si>
  <si>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</si>
  <si>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</si>
  <si>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</si>
  <si>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</si>
  <si>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</si>
  <si>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</si>
  <si>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</si>
  <si>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</si>
  <si>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</si>
  <si>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</si>
  <si>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</si>
  <si>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</si>
  <si>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</si>
  <si>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</si>
  <si>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</si>
  <si>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</si>
  <si>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</si>
  <si>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</si>
  <si>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</si>
  <si>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</si>
  <si>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</si>
  <si>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</si>
  <si>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</si>
  <si>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</si>
  <si>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</si>
  <si>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</si>
  <si>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</si>
  <si>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</si>
  <si>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</si>
  <si>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</si>
  <si>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</si>
  <si>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</si>
  <si>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</si>
  <si>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</si>
  <si>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</si>
  <si>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</si>
  <si>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</si>
  <si>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</si>
  <si>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</si>
  <si>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</si>
  <si>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</si>
  <si>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</si>
  <si>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</si>
  <si>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</si>
  <si>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</si>
  <si>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</si>
  <si>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</si>
  <si>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</si>
  <si>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</si>
  <si>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</si>
  <si>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</si>
  <si>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</si>
  <si>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</si>
  <si>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</si>
  <si>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</si>
  <si>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</si>
  <si>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</si>
  <si>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</si>
  <si>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</si>
  <si>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</si>
  <si>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</si>
  <si>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</si>
  <si>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</si>
  <si>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</si>
  <si>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</si>
  <si>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</si>
  <si>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</si>
  <si>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</si>
  <si>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</si>
  <si>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</si>
  <si>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</si>
  <si>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</si>
  <si>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</si>
  <si>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</si>
  <si>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</si>
  <si>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</si>
  <si>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</si>
  <si>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</si>
  <si>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</si>
  <si>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</si>
  <si>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</si>
  <si>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</si>
  <si>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</si>
  <si>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</si>
  <si>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</si>
  <si>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</si>
  <si>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</si>
  <si>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</si>
  <si>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</si>
  <si>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</si>
  <si>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</si>
  <si>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</si>
  <si>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</si>
  <si>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</si>
  <si>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</si>
  <si>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</si>
  <si>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</si>
  <si>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</si>
  <si>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</si>
  <si>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</si>
  <si>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</si>
  <si>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</si>
  <si>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</si>
  <si>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</si>
  <si>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</si>
  <si>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</si>
  <si>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</si>
  <si>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</si>
  <si>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</si>
  <si>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</si>
  <si>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</si>
  <si>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</si>
  <si>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</si>
  <si>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</si>
  <si>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</si>
  <si>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</si>
  <si>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</si>
  <si>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</si>
  <si>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</si>
  <si>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</si>
  <si>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</si>
  <si>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</si>
  <si>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</si>
  <si>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</si>
  <si>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</si>
  <si>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</si>
  <si>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</si>
  <si>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</si>
  <si>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</si>
  <si>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</si>
  <si>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</si>
  <si>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</si>
  <si>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</si>
  <si>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</si>
  <si>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</si>
  <si>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</si>
  <si>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</si>
  <si>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</si>
  <si>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</si>
  <si>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</si>
  <si>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</si>
  <si>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</si>
  <si>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</si>
  <si>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</si>
  <si>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</si>
  <si>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</si>
  <si>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</si>
  <si>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</si>
  <si>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</si>
  <si>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</si>
  <si>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</si>
  <si>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</si>
  <si>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</si>
  <si>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</si>
  <si>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</si>
  <si>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</si>
  <si>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</si>
  <si>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</si>
  <si>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</si>
  <si>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</si>
  <si>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</si>
  <si>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</si>
  <si>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</si>
  <si>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</si>
  <si>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</si>
  <si>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</si>
  <si>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</si>
  <si>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</si>
  <si>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</si>
  <si>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</si>
  <si>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</si>
  <si>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</si>
  <si>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</si>
  <si>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</si>
  <si>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</si>
  <si>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</si>
  <si>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</si>
  <si>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</si>
  <si>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</si>
  <si>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</si>
  <si>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</si>
  <si>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</si>
  <si>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</si>
  <si>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</si>
  <si>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</si>
  <si>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</si>
  <si>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</si>
  <si>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</si>
  <si>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</si>
  <si>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</si>
  <si>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</si>
  <si>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</si>
  <si>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</si>
  <si>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</si>
  <si>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</si>
  <si>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</si>
  <si>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</si>
  <si>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</si>
  <si>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</si>
  <si>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</si>
  <si>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</si>
  <si>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</si>
  <si>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</si>
  <si>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</si>
  <si>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</si>
  <si>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</si>
  <si>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</si>
  <si>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</si>
  <si>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</si>
  <si>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</si>
  <si>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</si>
  <si>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</si>
  <si>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</si>
  <si>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</si>
  <si>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</si>
  <si>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</si>
  <si>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</si>
  <si>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</si>
  <si>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</si>
  <si>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</si>
  <si>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</si>
  <si>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</si>
  <si>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</si>
  <si>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</si>
  <si>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</si>
  <si>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</si>
  <si>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</si>
  <si>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</si>
  <si>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</si>
  <si>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</si>
  <si>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</si>
  <si>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</si>
  <si>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</si>
  <si>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</si>
  <si>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</si>
  <si>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</si>
  <si>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</si>
  <si>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</si>
  <si>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</si>
  <si>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</si>
  <si>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</si>
  <si>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</si>
  <si>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</si>
  <si>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</si>
  <si>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</si>
  <si>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</si>
  <si>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</si>
  <si>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</si>
  <si>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</si>
  <si>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</si>
  <si>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</si>
  <si>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</si>
  <si>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</si>
  <si>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</si>
  <si>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</si>
  <si>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</si>
  <si>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</si>
  <si>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</si>
  <si>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</si>
  <si>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</si>
  <si>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</si>
  <si>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</si>
  <si>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</si>
  <si>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</si>
  <si>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</si>
  <si>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</si>
  <si>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</si>
  <si>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</si>
  <si>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</si>
  <si>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</si>
  <si>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</si>
  <si>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</si>
  <si>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</si>
  <si>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</si>
  <si>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</si>
  <si>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</si>
  <si>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</si>
  <si>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</si>
  <si>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</si>
  <si>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</si>
  <si>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</si>
  <si>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</si>
  <si>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</si>
  <si>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</si>
  <si>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</si>
  <si>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</si>
  <si>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</si>
  <si>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</si>
  <si>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</si>
  <si>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</si>
  <si>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</si>
  <si>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</si>
  <si>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</si>
  <si>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</si>
  <si>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</si>
  <si>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</si>
  <si>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</si>
  <si>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</si>
  <si>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</si>
  <si>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</si>
  <si>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</si>
  <si>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</si>
  <si>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</si>
  <si>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</si>
  <si>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</si>
  <si>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</si>
  <si>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</si>
  <si>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</si>
  <si>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</si>
  <si>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</si>
  <si>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</si>
  <si>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</si>
  <si>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</si>
  <si>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</si>
  <si>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</si>
  <si>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</si>
  <si>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</si>
  <si>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</si>
  <si>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</si>
  <si>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</si>
  <si>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</si>
  <si>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</si>
  <si>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</si>
  <si>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</si>
  <si>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</si>
  <si>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</si>
  <si>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</si>
  <si>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</si>
  <si>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</si>
  <si>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</si>
  <si>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</si>
  <si>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</si>
  <si>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</si>
  <si>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</si>
  <si>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</si>
  <si>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</si>
  <si>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</si>
  <si>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</si>
  <si>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</si>
  <si>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</si>
  <si>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</si>
  <si>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</si>
  <si>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</si>
  <si>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</si>
  <si>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</si>
  <si>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</si>
  <si>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</si>
  <si>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</si>
  <si>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</si>
  <si>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</si>
  <si>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</si>
  <si>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</si>
  <si>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</si>
  <si>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</si>
  <si>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</si>
  <si>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</si>
  <si>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</si>
  <si>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</si>
  <si>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</si>
  <si>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</si>
  <si>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</si>
  <si>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</si>
  <si>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</si>
  <si>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</si>
  <si>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</si>
  <si>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</si>
  <si>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</si>
  <si>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</si>
  <si>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</si>
  <si>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</si>
  <si>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</si>
  <si>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</si>
  <si>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</si>
  <si>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</si>
  <si>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</si>
  <si>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</si>
  <si>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</si>
  <si>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</si>
  <si>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</si>
  <si>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</si>
  <si>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</si>
  <si>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</si>
  <si>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</si>
  <si>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</si>
  <si>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</si>
  <si>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</si>
  <si>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</si>
  <si>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</si>
  <si>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</si>
  <si>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</si>
  <si>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</si>
  <si>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</si>
  <si>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</si>
  <si>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</si>
  <si>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</si>
  <si>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</si>
  <si>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</si>
  <si>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</si>
  <si>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</si>
  <si>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</si>
  <si>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</si>
  <si>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</si>
  <si>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</si>
  <si>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</si>
  <si>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</si>
  <si>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</si>
  <si>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国民健康保険事業（直営診療所）</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</si>
  <si>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</si>
  <si>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</si>
  <si>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</si>
  <si>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</si>
  <si>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</si>
  <si>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</si>
  <si>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</si>
  <si>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</si>
  <si>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</si>
  <si>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</si>
  <si>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</si>
  <si>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</si>
  <si>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</si>
  <si>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</si>
  <si>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</si>
  <si>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</si>
  <si>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</si>
  <si>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</si>
  <si>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</si>
  <si>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</si>
  <si>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</si>
  <si>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</si>
  <si>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</si>
  <si>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</si>
  <si>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</si>
  <si>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</si>
  <si>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</si>
  <si>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</si>
  <si>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</si>
  <si>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</si>
  <si>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</si>
  <si>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</si>
  <si>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</si>
  <si>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</si>
  <si>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</si>
  <si>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</si>
  <si>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</si>
  <si>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</si>
  <si>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</si>
  <si>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</si>
  <si>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</si>
  <si>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</si>
  <si>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</si>
  <si>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</si>
  <si>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</si>
  <si>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</si>
  <si>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</si>
  <si>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</si>
  <si>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</si>
  <si>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</si>
  <si>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</si>
  <si>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</si>
  <si>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</si>
  <si>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</si>
  <si>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</si>
  <si>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</si>
  <si>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</si>
  <si>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</si>
  <si>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</si>
  <si>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</si>
  <si>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</si>
  <si>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</si>
  <si>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</si>
  <si>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</si>
  <si>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</si>
  <si>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</si>
  <si>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</si>
  <si>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</si>
  <si>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</si>
  <si>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</si>
  <si>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</si>
  <si>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</si>
  <si>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</si>
  <si>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</si>
  <si>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</si>
  <si>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</si>
  <si>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</si>
  <si>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</si>
  <si>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</si>
  <si>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</si>
  <si>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</si>
  <si>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</si>
  <si>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</si>
  <si>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</si>
  <si>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</si>
  <si>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</si>
  <si>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</si>
  <si>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</si>
  <si>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</si>
  <si>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</si>
  <si>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</si>
  <si>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16.28</t>
  </si>
  <si>
    <t>一般会計</t>
  </si>
  <si>
    <t>介護保険事業</t>
  </si>
  <si>
    <t>国民健康保険事業（直営診療所）</t>
  </si>
  <si>
    <t>簡易水道事業</t>
  </si>
  <si>
    <t>国民健康保険事業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</si>
  <si>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</si>
  <si>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</si>
  <si>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</si>
  <si>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</si>
  <si>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</si>
  <si>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</si>
  <si>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</si>
  <si>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</si>
  <si>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</si>
  <si>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</si>
  <si>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5">
      <t>シモキタヤマ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</si>
  <si>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</si>
  <si>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</si>
  <si>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</si>
  <si>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</si>
  <si>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</si>
  <si>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</si>
  <si>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</si>
  <si>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</si>
  <si>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</si>
  <si>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</si>
  <si>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</si>
  <si>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</si>
  <si>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</si>
  <si>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</si>
  <si>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</si>
  <si>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</si>
  <si>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</si>
  <si>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公共施設基金</t>
    <rPh sb="0" eb="2">
      <t>コウキョウ</t>
    </rPh>
    <rPh sb="2" eb="4">
      <t>シセツ</t>
    </rPh>
    <rPh sb="4" eb="6">
      <t>キキン</t>
    </rPh>
    <phoneticPr fontId="5"/>
  </si>
  <si>
    <t>ふるさと基金</t>
    <rPh sb="4" eb="6">
      <t>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</si>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</sst>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568F-4028-BCA5-06CBDD2502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389259</c:v>
                </c:pt>
                <c:pt idx="1">
                  <c:v>522433</c:v>
                </c:pt>
                <c:pt idx="2">
                  <c:v>589204</c:v>
                </c:pt>
                <c:pt idx="3">
                  <c:v>388876</c:v>
                </c:pt>
                <c:pt idx="4">
                  <c:v>1626564</c:v>
                </c:pt>
              </c:numCache>
            </c:numRef>
          </c:val>
          <c:smooth val="0"/>
          <c:extLst>
            <c:ext xmlns:c16="http://schemas.microsoft.com/office/drawing/2014/chart" uri="{C3380CC4-5D6E-409C-BE32-E72D297353CC}">
              <c16:uniqueId val="{00000001-568F-4028-BCA5-06CBDD2502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18.7</c:v>
                </c:pt>
                <c:pt idx="1">
                  <c:v>20.27</c:v>
                </c:pt>
                <c:pt idx="2">
                  <c:v>17.440000000000001</c:v>
                </c:pt>
                <c:pt idx="3">
                  <c:v>27.73</c:v>
                </c:pt>
                <c:pt idx="4">
                  <c:v>27.92</c:v>
                </c:pt>
              </c:numCache>
            </c:numRef>
          </c:val>
          <c:extLst>
            <c:ext xmlns:c16="http://schemas.microsoft.com/office/drawing/2014/chart" uri="{C3380CC4-5D6E-409C-BE32-E72D297353CC}">
              <c16:uniqueId val="{00000000-9833-4104-BED5-D37A98B7A8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139.93</c:v>
                </c:pt>
                <c:pt idx="1">
                  <c:v>169.82</c:v>
                </c:pt>
                <c:pt idx="2">
                  <c:v>194.3</c:v>
                </c:pt>
                <c:pt idx="3">
                  <c:v>196.05</c:v>
                </c:pt>
                <c:pt idx="4">
                  <c:v>174.48</c:v>
                </c:pt>
              </c:numCache>
            </c:numRef>
          </c:val>
          <c:extLst>
            <c:ext xmlns:c16="http://schemas.microsoft.com/office/drawing/2014/chart" uri="{C3380CC4-5D6E-409C-BE32-E72D297353CC}">
              <c16:uniqueId val="{00000001-9833-4104-BED5-D37A98B7A8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19.649999999999999</c:v>
                </c:pt>
                <c:pt idx="1">
                  <c:v>14.77</c:v>
                </c:pt>
                <c:pt idx="2">
                  <c:v>6.49</c:v>
                </c:pt>
                <c:pt idx="3">
                  <c:v>-1.51</c:v>
                </c:pt>
                <c:pt idx="4">
                  <c:v>-16.28</c:v>
                </c:pt>
              </c:numCache>
            </c:numRef>
          </c:val>
          <c:smooth val="0"/>
          <c:extLst>
            <c:ext xmlns:c16="http://schemas.microsoft.com/office/drawing/2014/chart" uri="{C3380CC4-5D6E-409C-BE32-E72D297353CC}">
              <c16:uniqueId val="{00000002-9833-4104-BED5-D37A98B7A8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49-49E3-8030-F9135B7FED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49-49E3-8030-F9135B7FED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49-49E3-8030-F9135B7FEDD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49-49E3-8030-F9135B7FEDD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4-D049-49E3-8030-F9135B7FEDD0}"/>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1.46</c:v>
                </c:pt>
                <c:pt idx="2">
                  <c:v>#N/A</c:v>
                </c:pt>
                <c:pt idx="3">
                  <c:v>1.1100000000000001</c:v>
                </c:pt>
                <c:pt idx="4">
                  <c:v>#N/A</c:v>
                </c:pt>
                <c:pt idx="5">
                  <c:v>1.68</c:v>
                </c:pt>
                <c:pt idx="6">
                  <c:v>#N/A</c:v>
                </c:pt>
                <c:pt idx="7">
                  <c:v>1.06</c:v>
                </c:pt>
                <c:pt idx="8">
                  <c:v>#N/A</c:v>
                </c:pt>
                <c:pt idx="9">
                  <c:v>0.45</c:v>
                </c:pt>
              </c:numCache>
            </c:numRef>
          </c:val>
          <c:extLst>
            <c:ext xmlns:c16="http://schemas.microsoft.com/office/drawing/2014/chart" uri="{C3380CC4-5D6E-409C-BE32-E72D297353CC}">
              <c16:uniqueId val="{00000005-D049-49E3-8030-F9135B7FEDD0}"/>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0.42</c:v>
                </c:pt>
                <c:pt idx="4">
                  <c:v>#N/A</c:v>
                </c:pt>
                <c:pt idx="5">
                  <c:v>0.48</c:v>
                </c:pt>
                <c:pt idx="6">
                  <c:v>#N/A</c:v>
                </c:pt>
                <c:pt idx="7">
                  <c:v>0.34</c:v>
                </c:pt>
                <c:pt idx="8">
                  <c:v>#N/A</c:v>
                </c:pt>
                <c:pt idx="9">
                  <c:v>0.47</c:v>
                </c:pt>
              </c:numCache>
            </c:numRef>
          </c:val>
          <c:extLst>
            <c:ext xmlns:c16="http://schemas.microsoft.com/office/drawing/2014/chart" uri="{C3380CC4-5D6E-409C-BE32-E72D297353CC}">
              <c16:uniqueId val="{00000006-D049-49E3-8030-F9135B7FEDD0}"/>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1.53</c:v>
                </c:pt>
                <c:pt idx="4">
                  <c:v>#N/A</c:v>
                </c:pt>
                <c:pt idx="5">
                  <c:v>0.91</c:v>
                </c:pt>
                <c:pt idx="6">
                  <c:v>#N/A</c:v>
                </c:pt>
                <c:pt idx="7">
                  <c:v>0.93</c:v>
                </c:pt>
                <c:pt idx="8">
                  <c:v>#N/A</c:v>
                </c:pt>
                <c:pt idx="9">
                  <c:v>0.91</c:v>
                </c:pt>
              </c:numCache>
            </c:numRef>
          </c:val>
          <c:extLst>
            <c:ext xmlns:c16="http://schemas.microsoft.com/office/drawing/2014/chart" uri="{C3380CC4-5D6E-409C-BE32-E72D297353CC}">
              <c16:uniqueId val="{00000007-D049-49E3-8030-F9135B7FEDD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0.48</c:v>
                </c:pt>
                <c:pt idx="4">
                  <c:v>#N/A</c:v>
                </c:pt>
                <c:pt idx="5">
                  <c:v>0.41</c:v>
                </c:pt>
                <c:pt idx="6">
                  <c:v>#N/A</c:v>
                </c:pt>
                <c:pt idx="7">
                  <c:v>0.69</c:v>
                </c:pt>
                <c:pt idx="8">
                  <c:v>#N/A</c:v>
                </c:pt>
                <c:pt idx="9">
                  <c:v>2.29</c:v>
                </c:pt>
              </c:numCache>
            </c:numRef>
          </c:val>
          <c:extLst>
            <c:ext xmlns:c16="http://schemas.microsoft.com/office/drawing/2014/chart" uri="{C3380CC4-5D6E-409C-BE32-E72D297353CC}">
              <c16:uniqueId val="{00000008-D049-49E3-8030-F9135B7FED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18.690000000000001</c:v>
                </c:pt>
                <c:pt idx="2">
                  <c:v>#N/A</c:v>
                </c:pt>
                <c:pt idx="3">
                  <c:v>20.260000000000002</c:v>
                </c:pt>
                <c:pt idx="4">
                  <c:v>#N/A</c:v>
                </c:pt>
                <c:pt idx="5">
                  <c:v>17.43</c:v>
                </c:pt>
                <c:pt idx="6">
                  <c:v>#N/A</c:v>
                </c:pt>
                <c:pt idx="7">
                  <c:v>27.73</c:v>
                </c:pt>
                <c:pt idx="8">
                  <c:v>#N/A</c:v>
                </c:pt>
                <c:pt idx="9">
                  <c:v>27.92</c:v>
                </c:pt>
              </c:numCache>
            </c:numRef>
          </c:val>
          <c:extLst>
            <c:ext xmlns:c16="http://schemas.microsoft.com/office/drawing/2014/chart" uri="{C3380CC4-5D6E-409C-BE32-E72D297353CC}">
              <c16:uniqueId val="{00000009-D049-49E3-8030-F9135B7FED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146</c:v>
                </c:pt>
                <c:pt idx="5">
                  <c:v>138</c:v>
                </c:pt>
                <c:pt idx="8">
                  <c:v>149</c:v>
                </c:pt>
                <c:pt idx="11">
                  <c:v>156</c:v>
                </c:pt>
                <c:pt idx="14">
                  <c:v>157</c:v>
                </c:pt>
              </c:numCache>
            </c:numRef>
          </c:val>
          <c:extLst>
            <c:ext xmlns:c16="http://schemas.microsoft.com/office/drawing/2014/chart" uri="{C3380CC4-5D6E-409C-BE32-E72D297353CC}">
              <c16:uniqueId val="{00000000-74AA-44E1-BA8F-D116767DDE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AA-44E1-BA8F-D116767DDE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AA-44E1-BA8F-D116767DDE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13</c:v>
                </c:pt>
                <c:pt idx="6">
                  <c:v>23</c:v>
                </c:pt>
                <c:pt idx="9">
                  <c:v>16</c:v>
                </c:pt>
                <c:pt idx="12">
                  <c:v>16</c:v>
                </c:pt>
              </c:numCache>
            </c:numRef>
          </c:val>
          <c:extLst>
            <c:ext xmlns:c16="http://schemas.microsoft.com/office/drawing/2014/chart" uri="{C3380CC4-5D6E-409C-BE32-E72D297353CC}">
              <c16:uniqueId val="{00000003-74AA-44E1-BA8F-D116767DDE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c:v>
                </c:pt>
                <c:pt idx="3">
                  <c:v>5</c:v>
                </c:pt>
                <c:pt idx="6">
                  <c:v>5</c:v>
                </c:pt>
                <c:pt idx="9">
                  <c:v>6</c:v>
                </c:pt>
                <c:pt idx="12">
                  <c:v>5</c:v>
                </c:pt>
              </c:numCache>
            </c:numRef>
          </c:val>
          <c:extLst>
            <c:ext xmlns:c16="http://schemas.microsoft.com/office/drawing/2014/chart" uri="{C3380CC4-5D6E-409C-BE32-E72D297353CC}">
              <c16:uniqueId val="{00000004-74AA-44E1-BA8F-D116767DDE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A-44E1-BA8F-D116767DDE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AA-44E1-BA8F-D116767DDE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c:v>
                </c:pt>
                <c:pt idx="3">
                  <c:v>157</c:v>
                </c:pt>
                <c:pt idx="6">
                  <c:v>149</c:v>
                </c:pt>
                <c:pt idx="9">
                  <c:v>153</c:v>
                </c:pt>
                <c:pt idx="12">
                  <c:v>159</c:v>
                </c:pt>
              </c:numCache>
            </c:numRef>
          </c:val>
          <c:extLst>
            <c:ext xmlns:c16="http://schemas.microsoft.com/office/drawing/2014/chart" uri="{C3380CC4-5D6E-409C-BE32-E72D297353CC}">
              <c16:uniqueId val="{00000007-74AA-44E1-BA8F-D116767DDE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c:v>
                </c:pt>
                <c:pt idx="2">
                  <c:v>#N/A</c:v>
                </c:pt>
                <c:pt idx="3">
                  <c:v>#N/A</c:v>
                </c:pt>
                <c:pt idx="4">
                  <c:v>37</c:v>
                </c:pt>
                <c:pt idx="5">
                  <c:v>#N/A</c:v>
                </c:pt>
                <c:pt idx="6">
                  <c:v>#N/A</c:v>
                </c:pt>
                <c:pt idx="7">
                  <c:v>28</c:v>
                </c:pt>
                <c:pt idx="8">
                  <c:v>#N/A</c:v>
                </c:pt>
                <c:pt idx="9">
                  <c:v>#N/A</c:v>
                </c:pt>
                <c:pt idx="10">
                  <c:v>19</c:v>
                </c:pt>
                <c:pt idx="11">
                  <c:v>#N/A</c:v>
                </c:pt>
                <c:pt idx="12">
                  <c:v>#N/A</c:v>
                </c:pt>
                <c:pt idx="13">
                  <c:v>23</c:v>
                </c:pt>
                <c:pt idx="14">
                  <c:v>#N/A</c:v>
                </c:pt>
              </c:numCache>
            </c:numRef>
          </c:val>
          <c:smooth val="0"/>
          <c:extLst>
            <c:ext xmlns:c16="http://schemas.microsoft.com/office/drawing/2014/chart" uri="{C3380CC4-5D6E-409C-BE32-E72D297353CC}">
              <c16:uniqueId val="{00000008-74AA-44E1-BA8F-D116767DDE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1395</c:v>
                </c:pt>
                <c:pt idx="5">
                  <c:v>1484</c:v>
                </c:pt>
                <c:pt idx="8">
                  <c:v>1484</c:v>
                </c:pt>
                <c:pt idx="11">
                  <c:v>1425</c:v>
                </c:pt>
                <c:pt idx="14">
                  <c:v>1641</c:v>
                </c:pt>
              </c:numCache>
            </c:numRef>
          </c:val>
          <c:extLst>
            <c:ext xmlns:c16="http://schemas.microsoft.com/office/drawing/2014/chart" uri="{C3380CC4-5D6E-409C-BE32-E72D297353CC}">
              <c16:uniqueId val="{00000000-7ACA-4F32-90B3-F7B3DC508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c:v>
                </c:pt>
                <c:pt idx="5">
                  <c:v>47</c:v>
                </c:pt>
                <c:pt idx="8">
                  <c:v>46</c:v>
                </c:pt>
                <c:pt idx="11">
                  <c:v>43</c:v>
                </c:pt>
                <c:pt idx="14">
                  <c:v>39</c:v>
                </c:pt>
              </c:numCache>
            </c:numRef>
          </c:val>
          <c:extLst>
            <c:ext xmlns:c16="http://schemas.microsoft.com/office/drawing/2014/chart" uri="{C3380CC4-5D6E-409C-BE32-E72D297353CC}">
              <c16:uniqueId val="{00000001-7ACA-4F32-90B3-F7B3DC508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1874</c:v>
                </c:pt>
                <c:pt idx="5">
                  <c:v>2026</c:v>
                </c:pt>
                <c:pt idx="8">
                  <c:v>2125</c:v>
                </c:pt>
                <c:pt idx="11">
                  <c:v>2033</c:v>
                </c:pt>
                <c:pt idx="14">
                  <c:v>1879</c:v>
                </c:pt>
              </c:numCache>
            </c:numRef>
          </c:val>
          <c:extLst>
            <c:ext xmlns:c16="http://schemas.microsoft.com/office/drawing/2014/chart" uri="{C3380CC4-5D6E-409C-BE32-E72D297353CC}">
              <c16:uniqueId val="{00000002-7ACA-4F32-90B3-F7B3DC508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CA-4F32-90B3-F7B3DC508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CA-4F32-90B3-F7B3DC508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CA-4F32-90B3-F7B3DC508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335</c:v>
                </c:pt>
                <c:pt idx="3">
                  <c:v>324</c:v>
                </c:pt>
                <c:pt idx="6">
                  <c:v>326</c:v>
                </c:pt>
                <c:pt idx="9">
                  <c:v>318</c:v>
                </c:pt>
                <c:pt idx="12">
                  <c:v>322</c:v>
                </c:pt>
              </c:numCache>
            </c:numRef>
          </c:val>
          <c:extLst>
            <c:ext xmlns:c16="http://schemas.microsoft.com/office/drawing/2014/chart" uri="{C3380CC4-5D6E-409C-BE32-E72D297353CC}">
              <c16:uniqueId val="{00000006-7ACA-4F32-90B3-F7B3DC508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145</c:v>
                </c:pt>
                <c:pt idx="3">
                  <c:v>195</c:v>
                </c:pt>
                <c:pt idx="6">
                  <c:v>178</c:v>
                </c:pt>
                <c:pt idx="9">
                  <c:v>181</c:v>
                </c:pt>
                <c:pt idx="12">
                  <c:v>145</c:v>
                </c:pt>
              </c:numCache>
            </c:numRef>
          </c:val>
          <c:extLst>
            <c:ext xmlns:c16="http://schemas.microsoft.com/office/drawing/2014/chart" uri="{C3380CC4-5D6E-409C-BE32-E72D297353CC}">
              <c16:uniqueId val="{00000007-7ACA-4F32-90B3-F7B3DC508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c:v>
                </c:pt>
                <c:pt idx="3">
                  <c:v>67</c:v>
                </c:pt>
                <c:pt idx="6">
                  <c:v>72</c:v>
                </c:pt>
                <c:pt idx="9">
                  <c:v>68</c:v>
                </c:pt>
                <c:pt idx="12">
                  <c:v>70</c:v>
                </c:pt>
              </c:numCache>
            </c:numRef>
          </c:val>
          <c:extLst>
            <c:ext xmlns:c16="http://schemas.microsoft.com/office/drawing/2014/chart" uri="{C3380CC4-5D6E-409C-BE32-E72D297353CC}">
              <c16:uniqueId val="{00000008-7ACA-4F32-90B3-F7B3DC508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0</c:v>
                </c:pt>
                <c:pt idx="6">
                  <c:v>0</c:v>
                </c:pt>
                <c:pt idx="9">
                  <c:v>0</c:v>
                </c:pt>
                <c:pt idx="12">
                  <c:v>0</c:v>
                </c:pt>
              </c:numCache>
            </c:numRef>
          </c:val>
          <c:extLst>
            <c:ext xmlns:c16="http://schemas.microsoft.com/office/drawing/2014/chart" uri="{C3380CC4-5D6E-409C-BE32-E72D297353CC}">
              <c16:uniqueId val="{00000009-7ACA-4F32-90B3-F7B3DC508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1555</c:v>
                </c:pt>
                <c:pt idx="3">
                  <c:v>1594</c:v>
                </c:pt>
                <c:pt idx="6">
                  <c:v>1619</c:v>
                </c:pt>
                <c:pt idx="9">
                  <c:v>1562</c:v>
                </c:pt>
                <c:pt idx="12">
                  <c:v>1803</c:v>
                </c:pt>
              </c:numCache>
            </c:numRef>
          </c:val>
          <c:extLst>
            <c:ext xmlns:c16="http://schemas.microsoft.com/office/drawing/2014/chart" uri="{C3380CC4-5D6E-409C-BE32-E72D297353CC}">
              <c16:uniqueId val="{0000000A-7ACA-4F32-90B3-F7B3DC5081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CA-4F32-90B3-F7B3DC5081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1779</c:v>
                </c:pt>
                <c:pt idx="1">
                  <c:v>1687</c:v>
                </c:pt>
                <c:pt idx="2">
                  <c:v>1517</c:v>
                </c:pt>
              </c:numCache>
            </c:numRef>
          </c:val>
          <c:extLst>
            <c:ext xmlns:c16="http://schemas.microsoft.com/office/drawing/2014/chart" uri="{C3380CC4-5D6E-409C-BE32-E72D297353CC}">
              <c16:uniqueId val="{00000000-5EDC-4A24-A3A6-714AA974F0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5EDC-4A24-A3A6-714AA974F0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c:v>
                </c:pt>
                <c:pt idx="1">
                  <c:v>240</c:v>
                </c:pt>
                <c:pt idx="2">
                  <c:v>248</c:v>
                </c:pt>
              </c:numCache>
            </c:numRef>
          </c:val>
          <c:extLst>
            <c:ext xmlns:c16="http://schemas.microsoft.com/office/drawing/2014/chart" uri="{C3380CC4-5D6E-409C-BE32-E72D297353CC}">
              <c16:uniqueId val="{00000002-5EDC-4A24-A3A6-714AA974F0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元利償還金は前年度と比較して増加したため、実質公債費比率の分子も増加した。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等の地方債現在高が増加し将来負担額は増加したものの、充当可能財源等において、財政調整基金の取崩しに伴い充当可能基金は減少したが、基準財政需要額算入見込額が増加したため、将来負担比率の分子はマイナス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今後も公債費等の義務的経費の抑制を推進し、新規事業の実施等についてもより一層検討実行し、少しでも将来への負担軽減を目指す。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令和元年度は、地方創生事業において大型の観光拠点施設の更新整備事業があり、それに伴い財政調整基金を取り崩したため基金全体として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将来の突発的な財源不足に備え、取崩しを抑制し積立を継続的に行っていく。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令和元年度に森林環境譲与税基金を設置し７百万円の積立を行ったため増加したが、その他の基金は運用益の積立にとどまっているため増減はない。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公共施設の老朽化が進んでいるため、整備に対し必要が生じれば取崩しを行うが、それまでは運用益のみの積立を継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地方創生事業において大型の観光拠点施設の更新整備事業に伴う取崩し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観光施設の整備に伴い基金の取崩しを予定しており、短期的に減少する方向である。今後も基本的に普通交付税の減少や突発的な災害に備えるため、積立を行う方針に変わりないが、過大な積立とならないよう必要に応じ取崩しを行い、適正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今後も運用益のみ積立を行っていく方針であるが、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年以内に多額の借入を行った施設等の整備や組合への負担金に伴う償還が開始されることから、財政状況を勘案し必要があれば取崩しを行い、計画的な償還を行う。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率や、人口減少、固定資産評価額の低下による個人・法人関係税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前年度と比較すると経常一般財源は増加したが、歳出において人件費に充当した一般財源が大きく増加し、経常収支比率は上昇した。類似団体平均よりも上回っており、上昇傾向である。また、地方交付税の影響を受けやすいことから今後も動向に注意し、職員数の適正化による人件費の削減、公債費残高の縮減、事務事業の見直し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65</xdr:row>
      <xdr:rowOff>10689</xdr:rowOff>
    </xdr:to>
    <xdr:cxnSp macro="">
      <xdr:nvCxnSpPr>
        <xdr:cNvPr id="129" name="直線コネクタ 128"/>
        <xdr:cNvCxnSpPr/>
      </xdr:nvCxnSpPr>
      <xdr:spPr>
        <a:xfrm>
          <a:off x="4114800" y="11104669"/>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131869</xdr:rowOff>
    </xdr:to>
    <xdr:cxnSp macro="">
      <xdr:nvCxnSpPr>
        <xdr:cNvPr id="132" name="直線コネクタ 131"/>
        <xdr:cNvCxnSpPr/>
      </xdr:nvCxnSpPr>
      <xdr:spPr>
        <a:xfrm>
          <a:off x="3225800" y="1100814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64</xdr:row>
      <xdr:rowOff>35348</xdr:rowOff>
    </xdr:to>
    <xdr:cxnSp macro="">
      <xdr:nvCxnSpPr>
        <xdr:cNvPr id="135" name="直線コネクタ 134"/>
        <xdr:cNvCxnSpPr/>
      </xdr:nvCxnSpPr>
      <xdr:spPr>
        <a:xfrm>
          <a:off x="2336800" y="10849293"/>
          <a:ext cx="889000" cy="1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106786</xdr:rowOff>
    </xdr:from>
    <xdr:to>
      <xdr:col>11</xdr:col>
      <xdr:colOff>31750</xdr:colOff>
      <xdr:row>63</xdr:row>
      <xdr:rowOff>47943</xdr:rowOff>
    </xdr:to>
    <xdr:cxnSp macro="">
      <xdr:nvCxnSpPr>
        <xdr:cNvPr id="138" name="直線コネクタ 137"/>
        <xdr:cNvCxnSpPr/>
      </xdr:nvCxnSpPr>
      <xdr:spPr>
        <a:xfrm>
          <a:off x="1447800" y="1073668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0" name="楕円 149"/>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167446</xdr:rowOff>
    </xdr:from>
    <xdr:ext cx="736600" cy="259045"/>
    <xdr:sp macro="" textlink="">
      <xdr:nvSpPr>
        <xdr:cNvPr id="151" name="テキスト ボックス 150"/>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2" name="楕円 151"/>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3" name="テキスト ボックス 152"/>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4" name="楕円 153"/>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5" name="テキスト ボックス 154"/>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55986</xdr:rowOff>
    </xdr:from>
    <xdr:to>
      <xdr:col>7</xdr:col>
      <xdr:colOff>31750</xdr:colOff>
      <xdr:row>62</xdr:row>
      <xdr:rowOff>157586</xdr:rowOff>
    </xdr:to>
    <xdr:sp macro="" textlink="">
      <xdr:nvSpPr>
        <xdr:cNvPr id="156" name="楕円 155"/>
        <xdr:cNvSpPr/>
      </xdr:nvSpPr>
      <xdr:spPr>
        <a:xfrm>
          <a:off x="1397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167763</xdr:rowOff>
    </xdr:from>
    <xdr:ext cx="762000" cy="259045"/>
    <xdr:sp macro="" textlink="">
      <xdr:nvSpPr>
        <xdr:cNvPr id="157" name="テキスト ボックス 156"/>
        <xdr:cNvSpPr txBox="1"/>
      </xdr:nvSpPr>
      <xdr:spPr>
        <a:xfrm>
          <a:off x="1066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人件費の増加や、地方創生事業の観光拠点施設整備に伴う物件費の増加により類似団体平均を上回った。拠点施設整備については臨時的であるが、過去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年間を見ても類似団体平均を上回っているため、今後は人件費及び物件費を抑制する必要がある。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22079</xdr:rowOff>
    </xdr:from>
    <xdr:to>
      <xdr:col>23</xdr:col>
      <xdr:colOff>133350</xdr:colOff>
      <xdr:row>84</xdr:row>
      <xdr:rowOff>131769</xdr:rowOff>
    </xdr:to>
    <xdr:cxnSp macro="">
      <xdr:nvCxnSpPr>
        <xdr:cNvPr id="189" name="直線コネクタ 188"/>
        <xdr:cNvCxnSpPr/>
      </xdr:nvCxnSpPr>
      <xdr:spPr>
        <a:xfrm>
          <a:off x="4114800" y="14423879"/>
          <a:ext cx="8382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161553</xdr:rowOff>
    </xdr:from>
    <xdr:to>
      <xdr:col>19</xdr:col>
      <xdr:colOff>133350</xdr:colOff>
      <xdr:row>84</xdr:row>
      <xdr:rowOff>22079</xdr:rowOff>
    </xdr:to>
    <xdr:cxnSp macro="">
      <xdr:nvCxnSpPr>
        <xdr:cNvPr id="192" name="直線コネクタ 191"/>
        <xdr:cNvCxnSpPr/>
      </xdr:nvCxnSpPr>
      <xdr:spPr>
        <a:xfrm>
          <a:off x="3225800" y="14391903"/>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138768</xdr:rowOff>
    </xdr:from>
    <xdr:to>
      <xdr:col>15</xdr:col>
      <xdr:colOff>82550</xdr:colOff>
      <xdr:row>83</xdr:row>
      <xdr:rowOff>161553</xdr:rowOff>
    </xdr:to>
    <xdr:cxnSp macro="">
      <xdr:nvCxnSpPr>
        <xdr:cNvPr id="195" name="直線コネクタ 194"/>
        <xdr:cNvCxnSpPr/>
      </xdr:nvCxnSpPr>
      <xdr:spPr>
        <a:xfrm>
          <a:off x="2336800" y="1436911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104315</xdr:rowOff>
    </xdr:from>
    <xdr:to>
      <xdr:col>11</xdr:col>
      <xdr:colOff>31750</xdr:colOff>
      <xdr:row>83</xdr:row>
      <xdr:rowOff>138768</xdr:rowOff>
    </xdr:to>
    <xdr:cxnSp macro="">
      <xdr:nvCxnSpPr>
        <xdr:cNvPr id="198" name="直線コネクタ 197"/>
        <xdr:cNvCxnSpPr/>
      </xdr:nvCxnSpPr>
      <xdr:spPr>
        <a:xfrm>
          <a:off x="1447800" y="14334665"/>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80969</xdr:rowOff>
    </xdr:from>
    <xdr:to>
      <xdr:col>23</xdr:col>
      <xdr:colOff>184150</xdr:colOff>
      <xdr:row>85</xdr:row>
      <xdr:rowOff>11119</xdr:rowOff>
    </xdr:to>
    <xdr:sp macro="" textlink="">
      <xdr:nvSpPr>
        <xdr:cNvPr id="208" name="楕円 207"/>
        <xdr:cNvSpPr/>
      </xdr:nvSpPr>
      <xdr:spPr>
        <a:xfrm>
          <a:off x="4902200" y="14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53046</xdr:rowOff>
    </xdr:from>
    <xdr:ext cx="762000" cy="259045"/>
    <xdr:sp macro="" textlink="">
      <xdr:nvSpPr>
        <xdr:cNvPr id="209" name="人件費・物件費等の状況該当値テキスト"/>
        <xdr:cNvSpPr txBox="1"/>
      </xdr:nvSpPr>
      <xdr:spPr>
        <a:xfrm>
          <a:off x="5041900" y="144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142729</xdr:rowOff>
    </xdr:from>
    <xdr:to>
      <xdr:col>19</xdr:col>
      <xdr:colOff>184150</xdr:colOff>
      <xdr:row>84</xdr:row>
      <xdr:rowOff>72879</xdr:rowOff>
    </xdr:to>
    <xdr:sp macro="" textlink="">
      <xdr:nvSpPr>
        <xdr:cNvPr id="210" name="楕円 209"/>
        <xdr:cNvSpPr/>
      </xdr:nvSpPr>
      <xdr:spPr>
        <a:xfrm>
          <a:off x="4064000" y="143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57656</xdr:rowOff>
    </xdr:from>
    <xdr:ext cx="736600" cy="259045"/>
    <xdr:sp macro="" textlink="">
      <xdr:nvSpPr>
        <xdr:cNvPr id="211" name="テキスト ボックス 210"/>
        <xdr:cNvSpPr txBox="1"/>
      </xdr:nvSpPr>
      <xdr:spPr>
        <a:xfrm>
          <a:off x="3733800" y="1445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110753</xdr:rowOff>
    </xdr:from>
    <xdr:to>
      <xdr:col>15</xdr:col>
      <xdr:colOff>133350</xdr:colOff>
      <xdr:row>84</xdr:row>
      <xdr:rowOff>40903</xdr:rowOff>
    </xdr:to>
    <xdr:sp macro="" textlink="">
      <xdr:nvSpPr>
        <xdr:cNvPr id="212" name="楕円 211"/>
        <xdr:cNvSpPr/>
      </xdr:nvSpPr>
      <xdr:spPr>
        <a:xfrm>
          <a:off x="31750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25680</xdr:rowOff>
    </xdr:from>
    <xdr:ext cx="762000" cy="259045"/>
    <xdr:sp macro="" textlink="">
      <xdr:nvSpPr>
        <xdr:cNvPr id="213" name="テキスト ボックス 212"/>
        <xdr:cNvSpPr txBox="1"/>
      </xdr:nvSpPr>
      <xdr:spPr>
        <a:xfrm>
          <a:off x="2844800" y="144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87968</xdr:rowOff>
    </xdr:from>
    <xdr:to>
      <xdr:col>11</xdr:col>
      <xdr:colOff>82550</xdr:colOff>
      <xdr:row>84</xdr:row>
      <xdr:rowOff>18118</xdr:rowOff>
    </xdr:to>
    <xdr:sp macro="" textlink="">
      <xdr:nvSpPr>
        <xdr:cNvPr id="214" name="楕円 213"/>
        <xdr:cNvSpPr/>
      </xdr:nvSpPr>
      <xdr:spPr>
        <a:xfrm>
          <a:off x="22860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2895</xdr:rowOff>
    </xdr:from>
    <xdr:ext cx="762000" cy="259045"/>
    <xdr:sp macro="" textlink="">
      <xdr:nvSpPr>
        <xdr:cNvPr id="215" name="テキスト ボックス 214"/>
        <xdr:cNvSpPr txBox="1"/>
      </xdr:nvSpPr>
      <xdr:spPr>
        <a:xfrm>
          <a:off x="1955800" y="1440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53515</xdr:rowOff>
    </xdr:from>
    <xdr:to>
      <xdr:col>7</xdr:col>
      <xdr:colOff>31750</xdr:colOff>
      <xdr:row>83</xdr:row>
      <xdr:rowOff>155115</xdr:rowOff>
    </xdr:to>
    <xdr:sp macro="" textlink="">
      <xdr:nvSpPr>
        <xdr:cNvPr id="216" name="楕円 215"/>
        <xdr:cNvSpPr/>
      </xdr:nvSpPr>
      <xdr:spPr>
        <a:xfrm>
          <a:off x="1397000" y="142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139892</xdr:rowOff>
    </xdr:from>
    <xdr:ext cx="762000" cy="259045"/>
    <xdr:sp macro="" textlink="">
      <xdr:nvSpPr>
        <xdr:cNvPr id="217" name="テキスト ボックス 216"/>
        <xdr:cNvSpPr txBox="1"/>
      </xdr:nvSpPr>
      <xdr:spPr>
        <a:xfrm>
          <a:off x="1066800" y="1437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従来から職員の給与の適正化に努めているが、類似団体平均や全国町村平均を下回っているため。今後も引き続き給与の適正化に努める。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116078</xdr:rowOff>
    </xdr:from>
    <xdr:to>
      <xdr:col>81</xdr:col>
      <xdr:colOff>44450</xdr:colOff>
      <xdr:row>86</xdr:row>
      <xdr:rowOff>159513</xdr:rowOff>
    </xdr:to>
    <xdr:cxnSp macro="">
      <xdr:nvCxnSpPr>
        <xdr:cNvPr id="249" name="直線コネクタ 248"/>
        <xdr:cNvCxnSpPr/>
      </xdr:nvCxnSpPr>
      <xdr:spPr>
        <a:xfrm>
          <a:off x="16179800" y="148607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116078</xdr:rowOff>
    </xdr:to>
    <xdr:cxnSp macro="">
      <xdr:nvCxnSpPr>
        <xdr:cNvPr id="252" name="直線コネクタ 251"/>
        <xdr:cNvCxnSpPr/>
      </xdr:nvCxnSpPr>
      <xdr:spPr>
        <a:xfrm>
          <a:off x="15290800" y="1482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12192</xdr:rowOff>
    </xdr:to>
    <xdr:cxnSp macro="">
      <xdr:nvCxnSpPr>
        <xdr:cNvPr id="255" name="直線コネクタ 254"/>
        <xdr:cNvCxnSpPr/>
      </xdr:nvCxnSpPr>
      <xdr:spPr>
        <a:xfrm flipV="1">
          <a:off x="14401800" y="148221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154687</xdr:rowOff>
    </xdr:from>
    <xdr:to>
      <xdr:col>68</xdr:col>
      <xdr:colOff>152400</xdr:colOff>
      <xdr:row>87</xdr:row>
      <xdr:rowOff>12192</xdr:rowOff>
    </xdr:to>
    <xdr:cxnSp macro="">
      <xdr:nvCxnSpPr>
        <xdr:cNvPr id="258" name="直線コネクタ 257"/>
        <xdr:cNvCxnSpPr/>
      </xdr:nvCxnSpPr>
      <xdr:spPr>
        <a:xfrm>
          <a:off x="13512800" y="1489938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108713</xdr:rowOff>
    </xdr:from>
    <xdr:to>
      <xdr:col>81</xdr:col>
      <xdr:colOff>95250</xdr:colOff>
      <xdr:row>87</xdr:row>
      <xdr:rowOff>38863</xdr:rowOff>
    </xdr:to>
    <xdr:sp macro="" textlink="">
      <xdr:nvSpPr>
        <xdr:cNvPr id="268" name="楕円 267"/>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125240</xdr:rowOff>
    </xdr:from>
    <xdr:ext cx="762000" cy="259045"/>
    <xdr:sp macro="" textlink="">
      <xdr:nvSpPr>
        <xdr:cNvPr id="269" name="給与水準   （国との比較）該当値テキスト"/>
        <xdr:cNvSpPr txBox="1"/>
      </xdr:nvSpPr>
      <xdr:spPr>
        <a:xfrm>
          <a:off x="171069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65278</xdr:rowOff>
    </xdr:from>
    <xdr:to>
      <xdr:col>77</xdr:col>
      <xdr:colOff>95250</xdr:colOff>
      <xdr:row>86</xdr:row>
      <xdr:rowOff>166878</xdr:rowOff>
    </xdr:to>
    <xdr:sp macro="" textlink="">
      <xdr:nvSpPr>
        <xdr:cNvPr id="270" name="楕円 269"/>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5605</xdr:rowOff>
    </xdr:from>
    <xdr:ext cx="736600" cy="259045"/>
    <xdr:sp macro="" textlink="">
      <xdr:nvSpPr>
        <xdr:cNvPr id="271" name="テキスト ボックス 270"/>
        <xdr:cNvSpPr txBox="1"/>
      </xdr:nvSpPr>
      <xdr:spPr>
        <a:xfrm>
          <a:off x="15798800" y="1457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2" name="楕円 271"/>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3" name="テキスト ボックス 272"/>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132842</xdr:rowOff>
    </xdr:from>
    <xdr:to>
      <xdr:col>68</xdr:col>
      <xdr:colOff>203200</xdr:colOff>
      <xdr:row>87</xdr:row>
      <xdr:rowOff>62992</xdr:rowOff>
    </xdr:to>
    <xdr:sp macro="" textlink="">
      <xdr:nvSpPr>
        <xdr:cNvPr id="274" name="楕円 273"/>
        <xdr:cNvSpPr/>
      </xdr:nvSpPr>
      <xdr:spPr>
        <a:xfrm>
          <a:off x="14351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73169</xdr:rowOff>
    </xdr:from>
    <xdr:ext cx="762000" cy="259045"/>
    <xdr:sp macro="" textlink="">
      <xdr:nvSpPr>
        <xdr:cNvPr id="275" name="テキスト ボックス 274"/>
        <xdr:cNvSpPr txBox="1"/>
      </xdr:nvSpPr>
      <xdr:spPr>
        <a:xfrm>
          <a:off x="14020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103887</xdr:rowOff>
    </xdr:from>
    <xdr:to>
      <xdr:col>64</xdr:col>
      <xdr:colOff>152400</xdr:colOff>
      <xdr:row>87</xdr:row>
      <xdr:rowOff>34037</xdr:rowOff>
    </xdr:to>
    <xdr:sp macro="" textlink="">
      <xdr:nvSpPr>
        <xdr:cNvPr id="276" name="楕円 275"/>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44214</xdr:rowOff>
    </xdr:from>
    <xdr:ext cx="762000" cy="259045"/>
    <xdr:sp macro="" textlink="">
      <xdr:nvSpPr>
        <xdr:cNvPr id="277" name="テキスト ボックス 276"/>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数の適正化を進めているが、人口千人当たりの職員数は類似団体平均を大きく上回っており、改善が必要である。今後も計画に基づき、事務事業の見直しを進め、適正な職員数となるよう努める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51102</xdr:rowOff>
    </xdr:from>
    <xdr:to>
      <xdr:col>81</xdr:col>
      <xdr:colOff>44450</xdr:colOff>
      <xdr:row>63</xdr:row>
      <xdr:rowOff>73739</xdr:rowOff>
    </xdr:to>
    <xdr:cxnSp macro="">
      <xdr:nvCxnSpPr>
        <xdr:cNvPr id="313" name="直線コネクタ 312"/>
        <xdr:cNvCxnSpPr/>
      </xdr:nvCxnSpPr>
      <xdr:spPr>
        <a:xfrm>
          <a:off x="16179800" y="10852452"/>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76738</xdr:rowOff>
    </xdr:from>
    <xdr:to>
      <xdr:col>77</xdr:col>
      <xdr:colOff>44450</xdr:colOff>
      <xdr:row>63</xdr:row>
      <xdr:rowOff>51102</xdr:rowOff>
    </xdr:to>
    <xdr:cxnSp macro="">
      <xdr:nvCxnSpPr>
        <xdr:cNvPr id="316" name="直線コネクタ 315"/>
        <xdr:cNvCxnSpPr/>
      </xdr:nvCxnSpPr>
      <xdr:spPr>
        <a:xfrm>
          <a:off x="15290800" y="10706638"/>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76738</xdr:rowOff>
    </xdr:from>
    <xdr:to>
      <xdr:col>72</xdr:col>
      <xdr:colOff>203200</xdr:colOff>
      <xdr:row>62</xdr:row>
      <xdr:rowOff>83403</xdr:rowOff>
    </xdr:to>
    <xdr:cxnSp macro="">
      <xdr:nvCxnSpPr>
        <xdr:cNvPr id="319" name="直線コネクタ 318"/>
        <xdr:cNvCxnSpPr/>
      </xdr:nvCxnSpPr>
      <xdr:spPr>
        <a:xfrm flipV="1">
          <a:off x="14401800" y="1070663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32845</xdr:rowOff>
    </xdr:from>
    <xdr:to>
      <xdr:col>68</xdr:col>
      <xdr:colOff>152400</xdr:colOff>
      <xdr:row>62</xdr:row>
      <xdr:rowOff>83403</xdr:rowOff>
    </xdr:to>
    <xdr:cxnSp macro="">
      <xdr:nvCxnSpPr>
        <xdr:cNvPr id="322" name="直線コネクタ 321"/>
        <xdr:cNvCxnSpPr/>
      </xdr:nvCxnSpPr>
      <xdr:spPr>
        <a:xfrm>
          <a:off x="13512800" y="1066274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22939</xdr:rowOff>
    </xdr:from>
    <xdr:to>
      <xdr:col>81</xdr:col>
      <xdr:colOff>95250</xdr:colOff>
      <xdr:row>63</xdr:row>
      <xdr:rowOff>124539</xdr:rowOff>
    </xdr:to>
    <xdr:sp macro="" textlink="">
      <xdr:nvSpPr>
        <xdr:cNvPr id="332" name="楕円 331"/>
        <xdr:cNvSpPr/>
      </xdr:nvSpPr>
      <xdr:spPr>
        <a:xfrm>
          <a:off x="16967200" y="108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166466</xdr:rowOff>
    </xdr:from>
    <xdr:ext cx="762000" cy="259045"/>
    <xdr:sp macro="" textlink="">
      <xdr:nvSpPr>
        <xdr:cNvPr id="333" name="定員管理の状況該当値テキスト"/>
        <xdr:cNvSpPr txBox="1"/>
      </xdr:nvSpPr>
      <xdr:spPr>
        <a:xfrm>
          <a:off x="17106900" y="107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302</xdr:rowOff>
    </xdr:from>
    <xdr:to>
      <xdr:col>77</xdr:col>
      <xdr:colOff>95250</xdr:colOff>
      <xdr:row>63</xdr:row>
      <xdr:rowOff>101902</xdr:rowOff>
    </xdr:to>
    <xdr:sp macro="" textlink="">
      <xdr:nvSpPr>
        <xdr:cNvPr id="334" name="楕円 333"/>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86679</xdr:rowOff>
    </xdr:from>
    <xdr:ext cx="736600" cy="259045"/>
    <xdr:sp macro="" textlink="">
      <xdr:nvSpPr>
        <xdr:cNvPr id="335" name="テキスト ボックス 334"/>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25938</xdr:rowOff>
    </xdr:from>
    <xdr:to>
      <xdr:col>73</xdr:col>
      <xdr:colOff>44450</xdr:colOff>
      <xdr:row>62</xdr:row>
      <xdr:rowOff>127538</xdr:rowOff>
    </xdr:to>
    <xdr:sp macro="" textlink="">
      <xdr:nvSpPr>
        <xdr:cNvPr id="336" name="楕円 335"/>
        <xdr:cNvSpPr/>
      </xdr:nvSpPr>
      <xdr:spPr>
        <a:xfrm>
          <a:off x="15240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112315</xdr:rowOff>
    </xdr:from>
    <xdr:ext cx="762000" cy="259045"/>
    <xdr:sp macro="" textlink="">
      <xdr:nvSpPr>
        <xdr:cNvPr id="337" name="テキスト ボックス 336"/>
        <xdr:cNvSpPr txBox="1"/>
      </xdr:nvSpPr>
      <xdr:spPr>
        <a:xfrm>
          <a:off x="14909800" y="10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32603</xdr:rowOff>
    </xdr:from>
    <xdr:to>
      <xdr:col>68</xdr:col>
      <xdr:colOff>203200</xdr:colOff>
      <xdr:row>62</xdr:row>
      <xdr:rowOff>134203</xdr:rowOff>
    </xdr:to>
    <xdr:sp macro="" textlink="">
      <xdr:nvSpPr>
        <xdr:cNvPr id="338" name="楕円 337"/>
        <xdr:cNvSpPr/>
      </xdr:nvSpPr>
      <xdr:spPr>
        <a:xfrm>
          <a:off x="143510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118980</xdr:rowOff>
    </xdr:from>
    <xdr:ext cx="762000" cy="259045"/>
    <xdr:sp macro="" textlink="">
      <xdr:nvSpPr>
        <xdr:cNvPr id="339" name="テキスト ボックス 338"/>
        <xdr:cNvSpPr txBox="1"/>
      </xdr:nvSpPr>
      <xdr:spPr>
        <a:xfrm>
          <a:off x="14020800" y="107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153495</xdr:rowOff>
    </xdr:from>
    <xdr:to>
      <xdr:col>64</xdr:col>
      <xdr:colOff>152400</xdr:colOff>
      <xdr:row>62</xdr:row>
      <xdr:rowOff>83645</xdr:rowOff>
    </xdr:to>
    <xdr:sp macro="" textlink="">
      <xdr:nvSpPr>
        <xdr:cNvPr id="340" name="楕円 339"/>
        <xdr:cNvSpPr/>
      </xdr:nvSpPr>
      <xdr:spPr>
        <a:xfrm>
          <a:off x="13462000" y="106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68422</xdr:rowOff>
    </xdr:from>
    <xdr:ext cx="762000" cy="259045"/>
    <xdr:sp macro="" textlink="">
      <xdr:nvSpPr>
        <xdr:cNvPr id="341" name="テキスト ボックス 340"/>
        <xdr:cNvSpPr txBox="1"/>
      </xdr:nvSpPr>
      <xdr:spPr>
        <a:xfrm>
          <a:off x="13131800" y="106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起債発行の抑制と平成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年度に一部起債の償還が終了し、元利償還金の額が減少したため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としては減少しているが、単年度でみると令和元年度の比率は昨年度より上昇しているため、引き続き起債発行額の抑制が必要である。また、今後、インフラを含む公共施設等の整備により地方債発行額の増加も予測されるため、現在は健全な比率ではあるが、今後も緊急度・住民ニーズを的確に把握した事業の選択と重点化により、起債に大きく頼ることのない財政運営に努める必要があ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74" name="直線コネクタ 373"/>
        <xdr:cNvCxnSpPr/>
      </xdr:nvCxnSpPr>
      <xdr:spPr>
        <a:xfrm flipV="1">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110913</xdr:rowOff>
    </xdr:to>
    <xdr:cxnSp macro="">
      <xdr:nvCxnSpPr>
        <xdr:cNvPr id="377" name="直線コネクタ 376"/>
        <xdr:cNvCxnSpPr/>
      </xdr:nvCxnSpPr>
      <xdr:spPr>
        <a:xfrm flipV="1">
          <a:off x="15290800" y="686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156633</xdr:rowOff>
    </xdr:to>
    <xdr:cxnSp macro="">
      <xdr:nvCxnSpPr>
        <xdr:cNvPr id="380" name="直線コネクタ 379"/>
        <xdr:cNvCxnSpPr/>
      </xdr:nvCxnSpPr>
      <xdr:spPr>
        <a:xfrm flipV="1">
          <a:off x="14401800" y="69689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73660</xdr:rowOff>
    </xdr:to>
    <xdr:cxnSp macro="">
      <xdr:nvCxnSpPr>
        <xdr:cNvPr id="383" name="直線コネクタ 382"/>
        <xdr:cNvCxnSpPr/>
      </xdr:nvCxnSpPr>
      <xdr:spPr>
        <a:xfrm flipV="1">
          <a:off x="13512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93" name="楕円 392"/>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394"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5" name="楕円 39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6" name="テキスト ボックス 39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7" name="楕円 396"/>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8" name="テキスト ボックス 397"/>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9" name="楕円 39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0" name="テキスト ボックス 399"/>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楕円 400"/>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2" name="テキスト ボックス 40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大型投資事業に係る地方債の償還が終了する一方で、多額の起債を抑制し、交付税算入率が高い辺地・過疎債を限定とした資金借入の実践等があげられる。しかしながら近年は基金の取り崩しを行っているため、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職員の採用により、人件費に係る経常収支比率は前年度と比較すると上昇した。類似団体平均と比較しても職員数が多いことから上回っている。今後も引き続き定員適正化計画に基づき職員数の適正化、事務事業の見直し・効率化により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64135</xdr:rowOff>
    </xdr:from>
    <xdr:to>
      <xdr:col>24</xdr:col>
      <xdr:colOff>25400</xdr:colOff>
      <xdr:row>36</xdr:row>
      <xdr:rowOff>169863</xdr:rowOff>
    </xdr:to>
    <xdr:cxnSp macro="">
      <xdr:nvCxnSpPr>
        <xdr:cNvPr id="70" name="直線コネクタ 69"/>
        <xdr:cNvCxnSpPr/>
      </xdr:nvCxnSpPr>
      <xdr:spPr>
        <a:xfrm>
          <a:off x="3987800" y="6236335"/>
          <a:ext cx="8382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64135</xdr:rowOff>
    </xdr:to>
    <xdr:cxnSp macro="">
      <xdr:nvCxnSpPr>
        <xdr:cNvPr id="73" name="直線コネクタ 72"/>
        <xdr:cNvCxnSpPr/>
      </xdr:nvCxnSpPr>
      <xdr:spPr>
        <a:xfrm>
          <a:off x="3098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152717</xdr:rowOff>
    </xdr:from>
    <xdr:to>
      <xdr:col>15</xdr:col>
      <xdr:colOff>98425</xdr:colOff>
      <xdr:row>36</xdr:row>
      <xdr:rowOff>46990</xdr:rowOff>
    </xdr:to>
    <xdr:cxnSp macro="">
      <xdr:nvCxnSpPr>
        <xdr:cNvPr id="76" name="直線コネクタ 75"/>
        <xdr:cNvCxnSpPr/>
      </xdr:nvCxnSpPr>
      <xdr:spPr>
        <a:xfrm>
          <a:off x="2209800" y="615346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152717</xdr:rowOff>
    </xdr:to>
    <xdr:cxnSp macro="">
      <xdr:nvCxnSpPr>
        <xdr:cNvPr id="79" name="直線コネクタ 78"/>
        <xdr:cNvCxnSpPr/>
      </xdr:nvCxnSpPr>
      <xdr:spPr>
        <a:xfrm>
          <a:off x="1320800" y="6116320"/>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119063</xdr:rowOff>
    </xdr:from>
    <xdr:to>
      <xdr:col>24</xdr:col>
      <xdr:colOff>76200</xdr:colOff>
      <xdr:row>37</xdr:row>
      <xdr:rowOff>49213</xdr:rowOff>
    </xdr:to>
    <xdr:sp macro="" textlink="">
      <xdr:nvSpPr>
        <xdr:cNvPr id="89" name="楕円 88"/>
        <xdr:cNvSpPr/>
      </xdr:nvSpPr>
      <xdr:spPr>
        <a:xfrm>
          <a:off x="47752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91140</xdr:rowOff>
    </xdr:from>
    <xdr:ext cx="762000" cy="259045"/>
    <xdr:sp macro="" textlink="">
      <xdr:nvSpPr>
        <xdr:cNvPr id="90" name="人件費該当値テキスト"/>
        <xdr:cNvSpPr txBox="1"/>
      </xdr:nvSpPr>
      <xdr:spPr>
        <a:xfrm>
          <a:off x="49149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13335</xdr:rowOff>
    </xdr:from>
    <xdr:to>
      <xdr:col>20</xdr:col>
      <xdr:colOff>38100</xdr:colOff>
      <xdr:row>36</xdr:row>
      <xdr:rowOff>114935</xdr:rowOff>
    </xdr:to>
    <xdr:sp macro="" textlink="">
      <xdr:nvSpPr>
        <xdr:cNvPr id="91" name="楕円 90"/>
        <xdr:cNvSpPr/>
      </xdr:nvSpPr>
      <xdr:spPr>
        <a:xfrm>
          <a:off x="3937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99712</xdr:rowOff>
    </xdr:from>
    <xdr:ext cx="736600" cy="259045"/>
    <xdr:sp macro="" textlink="">
      <xdr:nvSpPr>
        <xdr:cNvPr id="92" name="テキスト ボックス 91"/>
        <xdr:cNvSpPr txBox="1"/>
      </xdr:nvSpPr>
      <xdr:spPr>
        <a:xfrm>
          <a:off x="3606800" y="627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93" name="楕円 92"/>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94" name="テキスト ボックス 93"/>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101917</xdr:rowOff>
    </xdr:from>
    <xdr:to>
      <xdr:col>11</xdr:col>
      <xdr:colOff>60325</xdr:colOff>
      <xdr:row>36</xdr:row>
      <xdr:rowOff>32067</xdr:rowOff>
    </xdr:to>
    <xdr:sp macro="" textlink="">
      <xdr:nvSpPr>
        <xdr:cNvPr id="95" name="楕円 94"/>
        <xdr:cNvSpPr/>
      </xdr:nvSpPr>
      <xdr:spPr>
        <a:xfrm>
          <a:off x="2159000" y="61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16844</xdr:rowOff>
    </xdr:from>
    <xdr:ext cx="762000" cy="259045"/>
    <xdr:sp macro="" textlink="">
      <xdr:nvSpPr>
        <xdr:cNvPr id="96" name="テキスト ボックス 95"/>
        <xdr:cNvSpPr txBox="1"/>
      </xdr:nvSpPr>
      <xdr:spPr>
        <a:xfrm>
          <a:off x="1828800" y="61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7" name="楕円 96"/>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8" name="テキスト ボックス 97"/>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臨時職員の賃金や社会保険料の減少等により前年度と比較すると下降した。類似団体平均と比較すると上回っているため、今後も数値が上昇しないよう事務費の適正化を図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85852</xdr:rowOff>
    </xdr:to>
    <xdr:cxnSp macro="">
      <xdr:nvCxnSpPr>
        <xdr:cNvPr id="128" name="直線コネクタ 127"/>
        <xdr:cNvCxnSpPr/>
      </xdr:nvCxnSpPr>
      <xdr:spPr>
        <a:xfrm flipV="1">
          <a:off x="15671800" y="31216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85852</xdr:rowOff>
    </xdr:to>
    <xdr:cxnSp macro="">
      <xdr:nvCxnSpPr>
        <xdr:cNvPr id="131" name="直線コネクタ 130"/>
        <xdr:cNvCxnSpPr/>
      </xdr:nvCxnSpPr>
      <xdr:spPr>
        <a:xfrm>
          <a:off x="14782800" y="3075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161290</xdr:rowOff>
    </xdr:to>
    <xdr:cxnSp macro="">
      <xdr:nvCxnSpPr>
        <xdr:cNvPr id="134" name="直線コネクタ 133"/>
        <xdr:cNvCxnSpPr/>
      </xdr:nvCxnSpPr>
      <xdr:spPr>
        <a:xfrm>
          <a:off x="13893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17</xdr:row>
      <xdr:rowOff>46990</xdr:rowOff>
    </xdr:to>
    <xdr:cxnSp macro="">
      <xdr:nvCxnSpPr>
        <xdr:cNvPr id="137" name="直線コネクタ 136"/>
        <xdr:cNvCxnSpPr/>
      </xdr:nvCxnSpPr>
      <xdr:spPr>
        <a:xfrm>
          <a:off x="13004800" y="27604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7" name="楕円 146"/>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8"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9" name="楕円 148"/>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50" name="テキスト ボックス 149"/>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1" name="楕円 150"/>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2" name="テキスト ボックス 151"/>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3" name="楕円 152"/>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4" name="テキスト ボックス 153"/>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5" name="楕円 154"/>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6" name="テキスト ボックス 155"/>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扶助費に係る経常収支比率は類似団体平均と比較すると下回っている。前年度と比較すると老人福祉施設入所措置費や障害福祉サービス費等の減少により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％減となっている。今後も住民サービス低下の抑制と高齢化が進むことによる将来負担額の増加のバランスを考慮しながら、効果的な運営に努める必要がある。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8" name="直線コネクタ 187"/>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1" name="直線コネクタ 190"/>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4" name="直線コネクタ 193"/>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7" name="直線コネクタ 196"/>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3" name="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ついては、維持補修費と繰出金についてであり、経常収支比率は、介護保険事業会計への操出金が増加したものの、公共施設等の維持補修費が減少したため、前年度と比較して下降した。今後は、施設老朽化に伴う維持補修費の増加や社会資本整備のための簡易水道事業特別会計への操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121285</xdr:rowOff>
    </xdr:from>
    <xdr:to>
      <xdr:col>82</xdr:col>
      <xdr:colOff>107950</xdr:colOff>
      <xdr:row>56</xdr:row>
      <xdr:rowOff>161290</xdr:rowOff>
    </xdr:to>
    <xdr:cxnSp macro="">
      <xdr:nvCxnSpPr>
        <xdr:cNvPr id="244" name="直線コネクタ 243"/>
        <xdr:cNvCxnSpPr/>
      </xdr:nvCxnSpPr>
      <xdr:spPr>
        <a:xfrm flipV="1">
          <a:off x="15671800" y="97224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132715</xdr:rowOff>
    </xdr:from>
    <xdr:to>
      <xdr:col>78</xdr:col>
      <xdr:colOff>69850</xdr:colOff>
      <xdr:row>56</xdr:row>
      <xdr:rowOff>161290</xdr:rowOff>
    </xdr:to>
    <xdr:cxnSp macro="">
      <xdr:nvCxnSpPr>
        <xdr:cNvPr id="247" name="直線コネクタ 246"/>
        <xdr:cNvCxnSpPr/>
      </xdr:nvCxnSpPr>
      <xdr:spPr>
        <a:xfrm>
          <a:off x="14782800" y="9733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132715</xdr:rowOff>
    </xdr:to>
    <xdr:cxnSp macro="">
      <xdr:nvCxnSpPr>
        <xdr:cNvPr id="250" name="直線コネクタ 249"/>
        <xdr:cNvCxnSpPr/>
      </xdr:nvCxnSpPr>
      <xdr:spPr>
        <a:xfrm>
          <a:off x="13893800" y="9659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24130</xdr:rowOff>
    </xdr:from>
    <xdr:to>
      <xdr:col>69</xdr:col>
      <xdr:colOff>92075</xdr:colOff>
      <xdr:row>56</xdr:row>
      <xdr:rowOff>58420</xdr:rowOff>
    </xdr:to>
    <xdr:cxnSp macro="">
      <xdr:nvCxnSpPr>
        <xdr:cNvPr id="253" name="直線コネクタ 252"/>
        <xdr:cNvCxnSpPr/>
      </xdr:nvCxnSpPr>
      <xdr:spPr>
        <a:xfrm>
          <a:off x="13004800" y="962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70485</xdr:rowOff>
    </xdr:from>
    <xdr:to>
      <xdr:col>82</xdr:col>
      <xdr:colOff>158750</xdr:colOff>
      <xdr:row>57</xdr:row>
      <xdr:rowOff>635</xdr:rowOff>
    </xdr:to>
    <xdr:sp macro="" textlink="">
      <xdr:nvSpPr>
        <xdr:cNvPr id="263" name="楕円 262"/>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87012</xdr:rowOff>
    </xdr:from>
    <xdr:ext cx="762000" cy="259045"/>
    <xdr:sp macro="" textlink="">
      <xdr:nvSpPr>
        <xdr:cNvPr id="264" name="その他該当値テキスト"/>
        <xdr:cNvSpPr txBox="1"/>
      </xdr:nvSpPr>
      <xdr:spPr>
        <a:xfrm>
          <a:off x="16598900" y="951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5" name="楕円 264"/>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6" name="テキスト ボックス 265"/>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81915</xdr:rowOff>
    </xdr:from>
    <xdr:to>
      <xdr:col>74</xdr:col>
      <xdr:colOff>31750</xdr:colOff>
      <xdr:row>57</xdr:row>
      <xdr:rowOff>12065</xdr:rowOff>
    </xdr:to>
    <xdr:sp macro="" textlink="">
      <xdr:nvSpPr>
        <xdr:cNvPr id="267" name="楕円 266"/>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22242</xdr:rowOff>
    </xdr:from>
    <xdr:ext cx="762000" cy="259045"/>
    <xdr:sp macro="" textlink="">
      <xdr:nvSpPr>
        <xdr:cNvPr id="268" name="テキスト ボックス 267"/>
        <xdr:cNvSpPr txBox="1"/>
      </xdr:nvSpPr>
      <xdr:spPr>
        <a:xfrm>
          <a:off x="14401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9" name="楕円 268"/>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0" name="テキスト ボックス 269"/>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144780</xdr:rowOff>
    </xdr:from>
    <xdr:to>
      <xdr:col>65</xdr:col>
      <xdr:colOff>53975</xdr:colOff>
      <xdr:row>56</xdr:row>
      <xdr:rowOff>74930</xdr:rowOff>
    </xdr:to>
    <xdr:sp macro="" textlink="">
      <xdr:nvSpPr>
        <xdr:cNvPr id="271" name="楕円 270"/>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85107</xdr:rowOff>
    </xdr:from>
    <xdr:ext cx="762000" cy="259045"/>
    <xdr:sp macro="" textlink="">
      <xdr:nvSpPr>
        <xdr:cNvPr id="272" name="テキスト ボックス 271"/>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一部事務組合負担金の増加等に伴い前年度と比較して上昇した。類似団体平均と比較すると上回っているため、今後は補助費等の事業目的や公益性、社会ニーズに適応しているのか等を検討し、不適当な場合は随時見直しを行い、廃止と抑制を図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2" name="直線コネクタ 301"/>
        <xdr:cNvCxnSpPr/>
      </xdr:nvCxnSpPr>
      <xdr:spPr>
        <a:xfrm>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124714</xdr:rowOff>
    </xdr:to>
    <xdr:cxnSp macro="">
      <xdr:nvCxnSpPr>
        <xdr:cNvPr id="305" name="直線コネクタ 304"/>
        <xdr:cNvCxnSpPr/>
      </xdr:nvCxnSpPr>
      <xdr:spPr>
        <a:xfrm>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110998</xdr:rowOff>
    </xdr:to>
    <xdr:cxnSp macro="">
      <xdr:nvCxnSpPr>
        <xdr:cNvPr id="308" name="直線コネクタ 307"/>
        <xdr:cNvCxnSpPr/>
      </xdr:nvCxnSpPr>
      <xdr:spPr>
        <a:xfrm>
          <a:off x="13893800" y="6363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19558</xdr:rowOff>
    </xdr:to>
    <xdr:cxnSp macro="">
      <xdr:nvCxnSpPr>
        <xdr:cNvPr id="311" name="直線コネクタ 310"/>
        <xdr:cNvCxnSpPr/>
      </xdr:nvCxnSpPr>
      <xdr:spPr>
        <a:xfrm>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1" name="楕円 32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3" name="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5" name="楕円 324"/>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6" name="テキスト ボックス 325"/>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7" name="楕円 326"/>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8" name="テキスト ボックス 327"/>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9" name="楕円 328"/>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0" name="テキスト ボックス 32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施設整備に係る償還開始に伴い、公債費に係る経常収支比率は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％上昇した。今後も大型の整備事業に伴う公債費の増加が見込まれるため、事業の緊急性・重要性・費用効果等を十分に検討し、地方債の発行を抑制し、公債費の抑制・適正化に努める必要がある。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135165</xdr:rowOff>
    </xdr:from>
    <xdr:to>
      <xdr:col>24</xdr:col>
      <xdr:colOff>25400</xdr:colOff>
      <xdr:row>75</xdr:row>
      <xdr:rowOff>148227</xdr:rowOff>
    </xdr:to>
    <xdr:cxnSp macro="">
      <xdr:nvCxnSpPr>
        <xdr:cNvPr id="364" name="直線コネクタ 363"/>
        <xdr:cNvCxnSpPr/>
      </xdr:nvCxnSpPr>
      <xdr:spPr>
        <a:xfrm>
          <a:off x="3987800" y="129939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135165</xdr:rowOff>
    </xdr:to>
    <xdr:cxnSp macro="">
      <xdr:nvCxnSpPr>
        <xdr:cNvPr id="367" name="直線コネクタ 366"/>
        <xdr:cNvCxnSpPr/>
      </xdr:nvCxnSpPr>
      <xdr:spPr>
        <a:xfrm>
          <a:off x="3098800" y="12957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109038</xdr:rowOff>
    </xdr:to>
    <xdr:cxnSp macro="">
      <xdr:nvCxnSpPr>
        <xdr:cNvPr id="370" name="直線コネクタ 369"/>
        <xdr:cNvCxnSpPr/>
      </xdr:nvCxnSpPr>
      <xdr:spPr>
        <a:xfrm flipV="1">
          <a:off x="2209800" y="129579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109038</xdr:rowOff>
    </xdr:from>
    <xdr:to>
      <xdr:col>11</xdr:col>
      <xdr:colOff>9525</xdr:colOff>
      <xdr:row>75</xdr:row>
      <xdr:rowOff>164556</xdr:rowOff>
    </xdr:to>
    <xdr:cxnSp macro="">
      <xdr:nvCxnSpPr>
        <xdr:cNvPr id="373" name="直線コネクタ 372"/>
        <xdr:cNvCxnSpPr/>
      </xdr:nvCxnSpPr>
      <xdr:spPr>
        <a:xfrm flipV="1">
          <a:off x="1320800" y="12967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3" name="楕円 382"/>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113954</xdr:rowOff>
    </xdr:from>
    <xdr:ext cx="762000" cy="259045"/>
    <xdr:sp macro="" textlink="">
      <xdr:nvSpPr>
        <xdr:cNvPr id="384" name="公債費該当値テキスト"/>
        <xdr:cNvSpPr txBox="1"/>
      </xdr:nvSpPr>
      <xdr:spPr>
        <a:xfrm>
          <a:off x="4914900" y="1280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85" name="楕円 384"/>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86" name="テキスト ボックス 385"/>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7" name="楕円 386"/>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88" name="テキスト ボックス 387"/>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89" name="楕円 388"/>
        <xdr:cNvSpPr/>
      </xdr:nvSpPr>
      <xdr:spPr>
        <a:xfrm>
          <a:off x="2159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170015</xdr:rowOff>
    </xdr:from>
    <xdr:ext cx="762000" cy="259045"/>
    <xdr:sp macro="" textlink="">
      <xdr:nvSpPr>
        <xdr:cNvPr id="390" name="テキスト ボックス 389"/>
        <xdr:cNvSpPr txBox="1"/>
      </xdr:nvSpPr>
      <xdr:spPr>
        <a:xfrm>
          <a:off x="1828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1" name="楕円 390"/>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2" name="テキスト ボックス 391"/>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人件費・補助費等・繰出金の増加により前年度と比較して上昇し、類似団体平均も上回っている。今後も引き続き、緊急性・必要性・事業効果を観点とし、住民サービスを低下させることなく、プライマリーバランスの均衡を維持し、適切な事業の実施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101854</xdr:rowOff>
    </xdr:from>
    <xdr:to>
      <xdr:col>82</xdr:col>
      <xdr:colOff>107950</xdr:colOff>
      <xdr:row>78</xdr:row>
      <xdr:rowOff>149861</xdr:rowOff>
    </xdr:to>
    <xdr:cxnSp macro="">
      <xdr:nvCxnSpPr>
        <xdr:cNvPr id="423" name="直線コネクタ 422"/>
        <xdr:cNvCxnSpPr/>
      </xdr:nvCxnSpPr>
      <xdr:spPr>
        <a:xfrm>
          <a:off x="15671800" y="1347495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101854</xdr:rowOff>
    </xdr:to>
    <xdr:cxnSp macro="">
      <xdr:nvCxnSpPr>
        <xdr:cNvPr id="426" name="直線コネクタ 425"/>
        <xdr:cNvCxnSpPr/>
      </xdr:nvCxnSpPr>
      <xdr:spPr>
        <a:xfrm>
          <a:off x="14782800" y="133903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17272</xdr:rowOff>
    </xdr:to>
    <xdr:cxnSp macro="">
      <xdr:nvCxnSpPr>
        <xdr:cNvPr id="429" name="直線コネクタ 428"/>
        <xdr:cNvCxnSpPr/>
      </xdr:nvCxnSpPr>
      <xdr:spPr>
        <a:xfrm>
          <a:off x="13893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xdr:rowOff>
    </xdr:from>
    <xdr:to>
      <xdr:col>69</xdr:col>
      <xdr:colOff>92075</xdr:colOff>
      <xdr:row>77</xdr:row>
      <xdr:rowOff>1270</xdr:rowOff>
    </xdr:to>
    <xdr:cxnSp macro="">
      <xdr:nvCxnSpPr>
        <xdr:cNvPr id="432" name="直線コネクタ 431"/>
        <xdr:cNvCxnSpPr/>
      </xdr:nvCxnSpPr>
      <xdr:spPr>
        <a:xfrm>
          <a:off x="13004800" y="1303604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2" name="楕円 441"/>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3"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51054</xdr:rowOff>
    </xdr:from>
    <xdr:to>
      <xdr:col>78</xdr:col>
      <xdr:colOff>120650</xdr:colOff>
      <xdr:row>78</xdr:row>
      <xdr:rowOff>152654</xdr:rowOff>
    </xdr:to>
    <xdr:sp macro="" textlink="">
      <xdr:nvSpPr>
        <xdr:cNvPr id="444" name="楕円 443"/>
        <xdr:cNvSpPr/>
      </xdr:nvSpPr>
      <xdr:spPr>
        <a:xfrm>
          <a:off x="15621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137431</xdr:rowOff>
    </xdr:from>
    <xdr:ext cx="736600" cy="259045"/>
    <xdr:sp macro="" textlink="">
      <xdr:nvSpPr>
        <xdr:cNvPr id="445" name="テキスト ボックス 444"/>
        <xdr:cNvSpPr txBox="1"/>
      </xdr:nvSpPr>
      <xdr:spPr>
        <a:xfrm>
          <a:off x="15290800" y="135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6" name="楕円 445"/>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7" name="テキスト ボックス 446"/>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8" name="楕円 447"/>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9" name="テキスト ボックス 448"/>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126492</xdr:rowOff>
    </xdr:from>
    <xdr:to>
      <xdr:col>65</xdr:col>
      <xdr:colOff>53975</xdr:colOff>
      <xdr:row>76</xdr:row>
      <xdr:rowOff>56642</xdr:rowOff>
    </xdr:to>
    <xdr:sp macro="" textlink="">
      <xdr:nvSpPr>
        <xdr:cNvPr id="450" name="楕円 449"/>
        <xdr:cNvSpPr/>
      </xdr:nvSpPr>
      <xdr:spPr>
        <a:xfrm>
          <a:off x="12954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66819</xdr:rowOff>
    </xdr:from>
    <xdr:ext cx="762000" cy="259045"/>
    <xdr:sp macro="" textlink="">
      <xdr:nvSpPr>
        <xdr:cNvPr id="451" name="テキスト ボックス 450"/>
        <xdr:cNvSpPr txBox="1"/>
      </xdr:nvSpPr>
      <xdr:spPr>
        <a:xfrm>
          <a:off x="12623800" y="127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164212</xdr:rowOff>
    </xdr:from>
    <xdr:to>
      <xdr:col>29</xdr:col>
      <xdr:colOff>127000</xdr:colOff>
      <xdr:row>12</xdr:row>
      <xdr:rowOff>146906</xdr:rowOff>
    </xdr:to>
    <xdr:cxnSp macro="">
      <xdr:nvCxnSpPr>
        <xdr:cNvPr id="51" name="直線コネクタ 50"/>
        <xdr:cNvCxnSpPr/>
      </xdr:nvCxnSpPr>
      <xdr:spPr bwMode="auto">
        <a:xfrm flipV="1">
          <a:off x="5003800" y="2097787"/>
          <a:ext cx="6477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146906</xdr:rowOff>
    </xdr:from>
    <xdr:to>
      <xdr:col>26</xdr:col>
      <xdr:colOff>50800</xdr:colOff>
      <xdr:row>13</xdr:row>
      <xdr:rowOff>8846</xdr:rowOff>
    </xdr:to>
    <xdr:cxnSp macro="">
      <xdr:nvCxnSpPr>
        <xdr:cNvPr id="54" name="直線コネクタ 53"/>
        <xdr:cNvCxnSpPr/>
      </xdr:nvCxnSpPr>
      <xdr:spPr bwMode="auto">
        <a:xfrm flipV="1">
          <a:off x="4305300" y="2251931"/>
          <a:ext cx="6985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8846</xdr:rowOff>
    </xdr:from>
    <xdr:to>
      <xdr:col>22</xdr:col>
      <xdr:colOff>114300</xdr:colOff>
      <xdr:row>13</xdr:row>
      <xdr:rowOff>100874</xdr:rowOff>
    </xdr:to>
    <xdr:cxnSp macro="">
      <xdr:nvCxnSpPr>
        <xdr:cNvPr id="57" name="直線コネクタ 56"/>
        <xdr:cNvCxnSpPr/>
      </xdr:nvCxnSpPr>
      <xdr:spPr bwMode="auto">
        <a:xfrm flipV="1">
          <a:off x="3606800" y="2285321"/>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100874</xdr:rowOff>
    </xdr:from>
    <xdr:to>
      <xdr:col>18</xdr:col>
      <xdr:colOff>177800</xdr:colOff>
      <xdr:row>13</xdr:row>
      <xdr:rowOff>135252</xdr:rowOff>
    </xdr:to>
    <xdr:cxnSp macro="">
      <xdr:nvCxnSpPr>
        <xdr:cNvPr id="60" name="直線コネクタ 59"/>
        <xdr:cNvCxnSpPr/>
      </xdr:nvCxnSpPr>
      <xdr:spPr bwMode="auto">
        <a:xfrm flipV="1">
          <a:off x="2908300" y="2377349"/>
          <a:ext cx="6985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113412</xdr:rowOff>
    </xdr:from>
    <xdr:to>
      <xdr:col>29</xdr:col>
      <xdr:colOff>177800</xdr:colOff>
      <xdr:row>12</xdr:row>
      <xdr:rowOff>43562</xdr:rowOff>
    </xdr:to>
    <xdr:sp macro="" textlink="">
      <xdr:nvSpPr>
        <xdr:cNvPr id="70" name="楕円 69"/>
        <xdr:cNvSpPr/>
      </xdr:nvSpPr>
      <xdr:spPr bwMode="auto">
        <a:xfrm>
          <a:off x="56007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129939</xdr:rowOff>
    </xdr:from>
    <xdr:ext cx="762000" cy="259045"/>
    <xdr:sp macro="" textlink="">
      <xdr:nvSpPr>
        <xdr:cNvPr id="71" name="人口1人当たり決算額の推移該当値テキスト130"/>
        <xdr:cNvSpPr txBox="1"/>
      </xdr:nvSpPr>
      <xdr:spPr>
        <a:xfrm>
          <a:off x="5740400" y="189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96106</xdr:rowOff>
    </xdr:from>
    <xdr:to>
      <xdr:col>26</xdr:col>
      <xdr:colOff>101600</xdr:colOff>
      <xdr:row>13</xdr:row>
      <xdr:rowOff>26256</xdr:rowOff>
    </xdr:to>
    <xdr:sp macro="" textlink="">
      <xdr:nvSpPr>
        <xdr:cNvPr id="72" name="楕円 71"/>
        <xdr:cNvSpPr/>
      </xdr:nvSpPr>
      <xdr:spPr bwMode="auto">
        <a:xfrm>
          <a:off x="49530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36433</xdr:rowOff>
    </xdr:from>
    <xdr:ext cx="736600" cy="259045"/>
    <xdr:sp macro="" textlink="">
      <xdr:nvSpPr>
        <xdr:cNvPr id="73" name="テキスト ボックス 72"/>
        <xdr:cNvSpPr txBox="1"/>
      </xdr:nvSpPr>
      <xdr:spPr>
        <a:xfrm>
          <a:off x="4622800" y="197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129496</xdr:rowOff>
    </xdr:from>
    <xdr:to>
      <xdr:col>22</xdr:col>
      <xdr:colOff>165100</xdr:colOff>
      <xdr:row>13</xdr:row>
      <xdr:rowOff>59646</xdr:rowOff>
    </xdr:to>
    <xdr:sp macro="" textlink="">
      <xdr:nvSpPr>
        <xdr:cNvPr id="74" name="楕円 73"/>
        <xdr:cNvSpPr/>
      </xdr:nvSpPr>
      <xdr:spPr bwMode="auto">
        <a:xfrm>
          <a:off x="42545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69823</xdr:rowOff>
    </xdr:from>
    <xdr:ext cx="762000" cy="259045"/>
    <xdr:sp macro="" textlink="">
      <xdr:nvSpPr>
        <xdr:cNvPr id="75" name="テキスト ボックス 74"/>
        <xdr:cNvSpPr txBox="1"/>
      </xdr:nvSpPr>
      <xdr:spPr>
        <a:xfrm>
          <a:off x="3924300" y="20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50074</xdr:rowOff>
    </xdr:from>
    <xdr:to>
      <xdr:col>19</xdr:col>
      <xdr:colOff>38100</xdr:colOff>
      <xdr:row>13</xdr:row>
      <xdr:rowOff>151674</xdr:rowOff>
    </xdr:to>
    <xdr:sp macro="" textlink="">
      <xdr:nvSpPr>
        <xdr:cNvPr id="76" name="楕円 75"/>
        <xdr:cNvSpPr/>
      </xdr:nvSpPr>
      <xdr:spPr bwMode="auto">
        <a:xfrm>
          <a:off x="35560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161851</xdr:rowOff>
    </xdr:from>
    <xdr:ext cx="762000" cy="259045"/>
    <xdr:sp macro="" textlink="">
      <xdr:nvSpPr>
        <xdr:cNvPr id="77" name="テキスト ボックス 76"/>
        <xdr:cNvSpPr txBox="1"/>
      </xdr:nvSpPr>
      <xdr:spPr>
        <a:xfrm>
          <a:off x="3225800" y="20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84452</xdr:rowOff>
    </xdr:from>
    <xdr:to>
      <xdr:col>15</xdr:col>
      <xdr:colOff>101600</xdr:colOff>
      <xdr:row>14</xdr:row>
      <xdr:rowOff>14602</xdr:rowOff>
    </xdr:to>
    <xdr:sp macro="" textlink="">
      <xdr:nvSpPr>
        <xdr:cNvPr id="78" name="楕円 77"/>
        <xdr:cNvSpPr/>
      </xdr:nvSpPr>
      <xdr:spPr bwMode="auto">
        <a:xfrm>
          <a:off x="2857500" y="236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24779</xdr:rowOff>
    </xdr:from>
    <xdr:ext cx="762000" cy="259045"/>
    <xdr:sp macro="" textlink="">
      <xdr:nvSpPr>
        <xdr:cNvPr id="79" name="テキスト ボックス 78"/>
        <xdr:cNvSpPr txBox="1"/>
      </xdr:nvSpPr>
      <xdr:spPr>
        <a:xfrm>
          <a:off x="2527300" y="21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141099</xdr:rowOff>
    </xdr:from>
    <xdr:to>
      <xdr:col>29</xdr:col>
      <xdr:colOff>127000</xdr:colOff>
      <xdr:row>37</xdr:row>
      <xdr:rowOff>28942</xdr:rowOff>
    </xdr:to>
    <xdr:cxnSp macro="">
      <xdr:nvCxnSpPr>
        <xdr:cNvPr id="109" name="直線コネクタ 108"/>
        <xdr:cNvCxnSpPr/>
      </xdr:nvCxnSpPr>
      <xdr:spPr bwMode="auto">
        <a:xfrm flipV="1">
          <a:off x="5003800" y="7094349"/>
          <a:ext cx="647700" cy="5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125877</xdr:rowOff>
    </xdr:from>
    <xdr:ext cx="762000" cy="259045"/>
    <xdr:sp macro="" textlink="">
      <xdr:nvSpPr>
        <xdr:cNvPr id="110" name="人口1人当たり決算額の推移平均値テキスト445"/>
        <xdr:cNvSpPr txBox="1"/>
      </xdr:nvSpPr>
      <xdr:spPr>
        <a:xfrm>
          <a:off x="5740400" y="707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109118</xdr:rowOff>
    </xdr:from>
    <xdr:to>
      <xdr:col>26</xdr:col>
      <xdr:colOff>50800</xdr:colOff>
      <xdr:row>37</xdr:row>
      <xdr:rowOff>28942</xdr:rowOff>
    </xdr:to>
    <xdr:cxnSp macro="">
      <xdr:nvCxnSpPr>
        <xdr:cNvPr id="112" name="直線コネクタ 111"/>
        <xdr:cNvCxnSpPr/>
      </xdr:nvCxnSpPr>
      <xdr:spPr bwMode="auto">
        <a:xfrm>
          <a:off x="4305300" y="7062368"/>
          <a:ext cx="698500" cy="9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25113</xdr:rowOff>
    </xdr:from>
    <xdr:to>
      <xdr:col>22</xdr:col>
      <xdr:colOff>114300</xdr:colOff>
      <xdr:row>36</xdr:row>
      <xdr:rowOff>109118</xdr:rowOff>
    </xdr:to>
    <xdr:cxnSp macro="">
      <xdr:nvCxnSpPr>
        <xdr:cNvPr id="115" name="直線コネクタ 114"/>
        <xdr:cNvCxnSpPr/>
      </xdr:nvCxnSpPr>
      <xdr:spPr bwMode="auto">
        <a:xfrm>
          <a:off x="3606800" y="6978363"/>
          <a:ext cx="698500" cy="8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123754</xdr:rowOff>
    </xdr:from>
    <xdr:to>
      <xdr:col>18</xdr:col>
      <xdr:colOff>177800</xdr:colOff>
      <xdr:row>36</xdr:row>
      <xdr:rowOff>25113</xdr:rowOff>
    </xdr:to>
    <xdr:cxnSp macro="">
      <xdr:nvCxnSpPr>
        <xdr:cNvPr id="118" name="直線コネクタ 117"/>
        <xdr:cNvCxnSpPr/>
      </xdr:nvCxnSpPr>
      <xdr:spPr bwMode="auto">
        <a:xfrm>
          <a:off x="2908300" y="6734104"/>
          <a:ext cx="698500" cy="24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90299</xdr:rowOff>
    </xdr:from>
    <xdr:to>
      <xdr:col>29</xdr:col>
      <xdr:colOff>177800</xdr:colOff>
      <xdr:row>37</xdr:row>
      <xdr:rowOff>20449</xdr:rowOff>
    </xdr:to>
    <xdr:sp macro="" textlink="">
      <xdr:nvSpPr>
        <xdr:cNvPr id="128" name="楕円 127"/>
        <xdr:cNvSpPr/>
      </xdr:nvSpPr>
      <xdr:spPr bwMode="auto">
        <a:xfrm>
          <a:off x="5600700" y="704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278276</xdr:rowOff>
    </xdr:from>
    <xdr:ext cx="762000" cy="259045"/>
    <xdr:sp macro="" textlink="">
      <xdr:nvSpPr>
        <xdr:cNvPr id="129" name="人口1人当たり決算額の推移該当値テキスト445"/>
        <xdr:cNvSpPr txBox="1"/>
      </xdr:nvSpPr>
      <xdr:spPr>
        <a:xfrm>
          <a:off x="5740400" y="688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149592</xdr:rowOff>
    </xdr:from>
    <xdr:to>
      <xdr:col>26</xdr:col>
      <xdr:colOff>101600</xdr:colOff>
      <xdr:row>37</xdr:row>
      <xdr:rowOff>79742</xdr:rowOff>
    </xdr:to>
    <xdr:sp macro="" textlink="">
      <xdr:nvSpPr>
        <xdr:cNvPr id="130" name="楕円 129"/>
        <xdr:cNvSpPr/>
      </xdr:nvSpPr>
      <xdr:spPr bwMode="auto">
        <a:xfrm>
          <a:off x="4953000" y="710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64519</xdr:rowOff>
    </xdr:from>
    <xdr:ext cx="736600" cy="259045"/>
    <xdr:sp macro="" textlink="">
      <xdr:nvSpPr>
        <xdr:cNvPr id="131" name="テキスト ボックス 130"/>
        <xdr:cNvSpPr txBox="1"/>
      </xdr:nvSpPr>
      <xdr:spPr>
        <a:xfrm>
          <a:off x="4622800" y="718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58318</xdr:rowOff>
    </xdr:from>
    <xdr:to>
      <xdr:col>22</xdr:col>
      <xdr:colOff>165100</xdr:colOff>
      <xdr:row>36</xdr:row>
      <xdr:rowOff>159918</xdr:rowOff>
    </xdr:to>
    <xdr:sp macro="" textlink="">
      <xdr:nvSpPr>
        <xdr:cNvPr id="132" name="楕円 131"/>
        <xdr:cNvSpPr/>
      </xdr:nvSpPr>
      <xdr:spPr bwMode="auto">
        <a:xfrm>
          <a:off x="4254500" y="70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170095</xdr:rowOff>
    </xdr:from>
    <xdr:ext cx="762000" cy="259045"/>
    <xdr:sp macro="" textlink="">
      <xdr:nvSpPr>
        <xdr:cNvPr id="133" name="テキスト ボックス 132"/>
        <xdr:cNvSpPr txBox="1"/>
      </xdr:nvSpPr>
      <xdr:spPr>
        <a:xfrm>
          <a:off x="3924300" y="67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317213</xdr:rowOff>
    </xdr:from>
    <xdr:to>
      <xdr:col>19</xdr:col>
      <xdr:colOff>38100</xdr:colOff>
      <xdr:row>36</xdr:row>
      <xdr:rowOff>75913</xdr:rowOff>
    </xdr:to>
    <xdr:sp macro="" textlink="">
      <xdr:nvSpPr>
        <xdr:cNvPr id="134" name="楕円 133"/>
        <xdr:cNvSpPr/>
      </xdr:nvSpPr>
      <xdr:spPr bwMode="auto">
        <a:xfrm>
          <a:off x="3556000" y="692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86090</xdr:rowOff>
    </xdr:from>
    <xdr:ext cx="762000" cy="259045"/>
    <xdr:sp macro="" textlink="">
      <xdr:nvSpPr>
        <xdr:cNvPr id="135" name="テキスト ボックス 134"/>
        <xdr:cNvSpPr txBox="1"/>
      </xdr:nvSpPr>
      <xdr:spPr>
        <a:xfrm>
          <a:off x="3225800" y="66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72954</xdr:rowOff>
    </xdr:from>
    <xdr:to>
      <xdr:col>15</xdr:col>
      <xdr:colOff>101600</xdr:colOff>
      <xdr:row>35</xdr:row>
      <xdr:rowOff>174554</xdr:rowOff>
    </xdr:to>
    <xdr:sp macro="" textlink="">
      <xdr:nvSpPr>
        <xdr:cNvPr id="136" name="楕円 135"/>
        <xdr:cNvSpPr/>
      </xdr:nvSpPr>
      <xdr:spPr bwMode="auto">
        <a:xfrm>
          <a:off x="2857500" y="668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184731</xdr:rowOff>
    </xdr:from>
    <xdr:ext cx="762000" cy="259045"/>
    <xdr:sp macro="" textlink="">
      <xdr:nvSpPr>
        <xdr:cNvPr id="137" name="テキスト ボックス 136"/>
        <xdr:cNvSpPr txBox="1"/>
      </xdr:nvSpPr>
      <xdr:spPr>
        <a:xfrm>
          <a:off x="2527300" y="64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140931</xdr:rowOff>
    </xdr:from>
    <xdr:to>
      <xdr:col>24</xdr:col>
      <xdr:colOff>63500</xdr:colOff>
      <xdr:row>33</xdr:row>
      <xdr:rowOff>121908</xdr:rowOff>
    </xdr:to>
    <xdr:cxnSp macro="">
      <xdr:nvCxnSpPr>
        <xdr:cNvPr id="62" name="直線コネクタ 61"/>
        <xdr:cNvCxnSpPr/>
      </xdr:nvCxnSpPr>
      <xdr:spPr>
        <a:xfrm flipV="1">
          <a:off x="3797300" y="5627331"/>
          <a:ext cx="8382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82312</xdr:rowOff>
    </xdr:from>
    <xdr:to>
      <xdr:col>19</xdr:col>
      <xdr:colOff>177800</xdr:colOff>
      <xdr:row>33</xdr:row>
      <xdr:rowOff>121908</xdr:rowOff>
    </xdr:to>
    <xdr:cxnSp macro="">
      <xdr:nvCxnSpPr>
        <xdr:cNvPr id="65" name="直線コネクタ 64"/>
        <xdr:cNvCxnSpPr/>
      </xdr:nvCxnSpPr>
      <xdr:spPr>
        <a:xfrm>
          <a:off x="2908300" y="5740162"/>
          <a:ext cx="889000" cy="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82312</xdr:rowOff>
    </xdr:from>
    <xdr:to>
      <xdr:col>15</xdr:col>
      <xdr:colOff>50800</xdr:colOff>
      <xdr:row>34</xdr:row>
      <xdr:rowOff>19114</xdr:rowOff>
    </xdr:to>
    <xdr:cxnSp macro="">
      <xdr:nvCxnSpPr>
        <xdr:cNvPr id="68" name="直線コネクタ 67"/>
        <xdr:cNvCxnSpPr/>
      </xdr:nvCxnSpPr>
      <xdr:spPr>
        <a:xfrm flipV="1">
          <a:off x="2019300" y="5740162"/>
          <a:ext cx="889000" cy="10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155844</xdr:rowOff>
    </xdr:from>
    <xdr:to>
      <xdr:col>10</xdr:col>
      <xdr:colOff>114300</xdr:colOff>
      <xdr:row>34</xdr:row>
      <xdr:rowOff>19114</xdr:rowOff>
    </xdr:to>
    <xdr:cxnSp macro="">
      <xdr:nvCxnSpPr>
        <xdr:cNvPr id="71" name="直線コネクタ 70"/>
        <xdr:cNvCxnSpPr/>
      </xdr:nvCxnSpPr>
      <xdr:spPr>
        <a:xfrm>
          <a:off x="1130300" y="5813694"/>
          <a:ext cx="889000" cy="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90131</xdr:rowOff>
    </xdr:from>
    <xdr:to>
      <xdr:col>24</xdr:col>
      <xdr:colOff>114300</xdr:colOff>
      <xdr:row>33</xdr:row>
      <xdr:rowOff>20281</xdr:rowOff>
    </xdr:to>
    <xdr:sp macro="" textlink="">
      <xdr:nvSpPr>
        <xdr:cNvPr id="81" name="楕円 80"/>
        <xdr:cNvSpPr/>
      </xdr:nvSpPr>
      <xdr:spPr>
        <a:xfrm>
          <a:off x="4584700" y="5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113008</xdr:rowOff>
    </xdr:from>
    <xdr:ext cx="599010" cy="259045"/>
    <xdr:sp macro="" textlink="">
      <xdr:nvSpPr>
        <xdr:cNvPr id="82" name="人件費該当値テキスト"/>
        <xdr:cNvSpPr txBox="1"/>
      </xdr:nvSpPr>
      <xdr:spPr>
        <a:xfrm>
          <a:off x="4686300" y="54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71108</xdr:rowOff>
    </xdr:from>
    <xdr:to>
      <xdr:col>20</xdr:col>
      <xdr:colOff>38100</xdr:colOff>
      <xdr:row>34</xdr:row>
      <xdr:rowOff>1258</xdr:rowOff>
    </xdr:to>
    <xdr:sp macro="" textlink="">
      <xdr:nvSpPr>
        <xdr:cNvPr id="83" name="楕円 82"/>
        <xdr:cNvSpPr/>
      </xdr:nvSpPr>
      <xdr:spPr>
        <a:xfrm>
          <a:off x="3746500" y="57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17785</xdr:rowOff>
    </xdr:from>
    <xdr:ext cx="599010" cy="259045"/>
    <xdr:sp macro="" textlink="">
      <xdr:nvSpPr>
        <xdr:cNvPr id="84" name="テキスト ボックス 83"/>
        <xdr:cNvSpPr txBox="1"/>
      </xdr:nvSpPr>
      <xdr:spPr>
        <a:xfrm>
          <a:off x="3497795" y="55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31512</xdr:rowOff>
    </xdr:from>
    <xdr:to>
      <xdr:col>15</xdr:col>
      <xdr:colOff>101600</xdr:colOff>
      <xdr:row>33</xdr:row>
      <xdr:rowOff>133112</xdr:rowOff>
    </xdr:to>
    <xdr:sp macro="" textlink="">
      <xdr:nvSpPr>
        <xdr:cNvPr id="85" name="楕円 84"/>
        <xdr:cNvSpPr/>
      </xdr:nvSpPr>
      <xdr:spPr>
        <a:xfrm>
          <a:off x="2857500" y="56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149639</xdr:rowOff>
    </xdr:from>
    <xdr:ext cx="599010" cy="259045"/>
    <xdr:sp macro="" textlink="">
      <xdr:nvSpPr>
        <xdr:cNvPr id="86" name="テキスト ボックス 85"/>
        <xdr:cNvSpPr txBox="1"/>
      </xdr:nvSpPr>
      <xdr:spPr>
        <a:xfrm>
          <a:off x="2608795" y="546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139764</xdr:rowOff>
    </xdr:from>
    <xdr:to>
      <xdr:col>10</xdr:col>
      <xdr:colOff>165100</xdr:colOff>
      <xdr:row>34</xdr:row>
      <xdr:rowOff>69914</xdr:rowOff>
    </xdr:to>
    <xdr:sp macro="" textlink="">
      <xdr:nvSpPr>
        <xdr:cNvPr id="87" name="楕円 86"/>
        <xdr:cNvSpPr/>
      </xdr:nvSpPr>
      <xdr:spPr>
        <a:xfrm>
          <a:off x="1968500" y="5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86441</xdr:rowOff>
    </xdr:from>
    <xdr:ext cx="599010" cy="259045"/>
    <xdr:sp macro="" textlink="">
      <xdr:nvSpPr>
        <xdr:cNvPr id="88" name="テキスト ボックス 87"/>
        <xdr:cNvSpPr txBox="1"/>
      </xdr:nvSpPr>
      <xdr:spPr>
        <a:xfrm>
          <a:off x="1719795" y="557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105044</xdr:rowOff>
    </xdr:from>
    <xdr:to>
      <xdr:col>6</xdr:col>
      <xdr:colOff>38100</xdr:colOff>
      <xdr:row>34</xdr:row>
      <xdr:rowOff>35194</xdr:rowOff>
    </xdr:to>
    <xdr:sp macro="" textlink="">
      <xdr:nvSpPr>
        <xdr:cNvPr id="89" name="楕円 88"/>
        <xdr:cNvSpPr/>
      </xdr:nvSpPr>
      <xdr:spPr>
        <a:xfrm>
          <a:off x="1079500" y="5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51721</xdr:rowOff>
    </xdr:from>
    <xdr:ext cx="599010" cy="259045"/>
    <xdr:sp macro="" textlink="">
      <xdr:nvSpPr>
        <xdr:cNvPr id="90" name="テキスト ボックス 89"/>
        <xdr:cNvSpPr txBox="1"/>
      </xdr:nvSpPr>
      <xdr:spPr>
        <a:xfrm>
          <a:off x="830795" y="55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49028</xdr:rowOff>
    </xdr:from>
    <xdr:to>
      <xdr:col>24</xdr:col>
      <xdr:colOff>63500</xdr:colOff>
      <xdr:row>56</xdr:row>
      <xdr:rowOff>167174</xdr:rowOff>
    </xdr:to>
    <xdr:cxnSp macro="">
      <xdr:nvCxnSpPr>
        <xdr:cNvPr id="119" name="直線コネクタ 118"/>
        <xdr:cNvCxnSpPr/>
      </xdr:nvCxnSpPr>
      <xdr:spPr>
        <a:xfrm flipV="1">
          <a:off x="3797300" y="9650228"/>
          <a:ext cx="838200" cy="1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167174</xdr:rowOff>
    </xdr:from>
    <xdr:to>
      <xdr:col>19</xdr:col>
      <xdr:colOff>177800</xdr:colOff>
      <xdr:row>57</xdr:row>
      <xdr:rowOff>39770</xdr:rowOff>
    </xdr:to>
    <xdr:cxnSp macro="">
      <xdr:nvCxnSpPr>
        <xdr:cNvPr id="122" name="直線コネクタ 121"/>
        <xdr:cNvCxnSpPr/>
      </xdr:nvCxnSpPr>
      <xdr:spPr>
        <a:xfrm flipV="1">
          <a:off x="2908300" y="9768374"/>
          <a:ext cx="889000" cy="4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38751</xdr:rowOff>
    </xdr:from>
    <xdr:to>
      <xdr:col>15</xdr:col>
      <xdr:colOff>50800</xdr:colOff>
      <xdr:row>57</xdr:row>
      <xdr:rowOff>39770</xdr:rowOff>
    </xdr:to>
    <xdr:cxnSp macro="">
      <xdr:nvCxnSpPr>
        <xdr:cNvPr id="125" name="直線コネクタ 124"/>
        <xdr:cNvCxnSpPr/>
      </xdr:nvCxnSpPr>
      <xdr:spPr>
        <a:xfrm>
          <a:off x="2019300" y="981140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38751</xdr:rowOff>
    </xdr:from>
    <xdr:to>
      <xdr:col>10</xdr:col>
      <xdr:colOff>114300</xdr:colOff>
      <xdr:row>57</xdr:row>
      <xdr:rowOff>105621</xdr:rowOff>
    </xdr:to>
    <xdr:cxnSp macro="">
      <xdr:nvCxnSpPr>
        <xdr:cNvPr id="128" name="直線コネクタ 127"/>
        <xdr:cNvCxnSpPr/>
      </xdr:nvCxnSpPr>
      <xdr:spPr>
        <a:xfrm flipV="1">
          <a:off x="1130300" y="9811401"/>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169678</xdr:rowOff>
    </xdr:from>
    <xdr:to>
      <xdr:col>24</xdr:col>
      <xdr:colOff>114300</xdr:colOff>
      <xdr:row>56</xdr:row>
      <xdr:rowOff>99828</xdr:rowOff>
    </xdr:to>
    <xdr:sp macro="" textlink="">
      <xdr:nvSpPr>
        <xdr:cNvPr id="138" name="楕円 137"/>
        <xdr:cNvSpPr/>
      </xdr:nvSpPr>
      <xdr:spPr>
        <a:xfrm>
          <a:off x="4584700" y="9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21105</xdr:rowOff>
    </xdr:from>
    <xdr:ext cx="599010" cy="259045"/>
    <xdr:sp macro="" textlink="">
      <xdr:nvSpPr>
        <xdr:cNvPr id="139" name="物件費該当値テキスト"/>
        <xdr:cNvSpPr txBox="1"/>
      </xdr:nvSpPr>
      <xdr:spPr>
        <a:xfrm>
          <a:off x="4686300" y="94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116374</xdr:rowOff>
    </xdr:from>
    <xdr:to>
      <xdr:col>20</xdr:col>
      <xdr:colOff>38100</xdr:colOff>
      <xdr:row>57</xdr:row>
      <xdr:rowOff>46524</xdr:rowOff>
    </xdr:to>
    <xdr:sp macro="" textlink="">
      <xdr:nvSpPr>
        <xdr:cNvPr id="140" name="楕円 139"/>
        <xdr:cNvSpPr/>
      </xdr:nvSpPr>
      <xdr:spPr>
        <a:xfrm>
          <a:off x="3746500" y="971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63051</xdr:rowOff>
    </xdr:from>
    <xdr:ext cx="599010" cy="259045"/>
    <xdr:sp macro="" textlink="">
      <xdr:nvSpPr>
        <xdr:cNvPr id="141" name="テキスト ボックス 140"/>
        <xdr:cNvSpPr txBox="1"/>
      </xdr:nvSpPr>
      <xdr:spPr>
        <a:xfrm>
          <a:off x="3497795" y="949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160420</xdr:rowOff>
    </xdr:from>
    <xdr:to>
      <xdr:col>15</xdr:col>
      <xdr:colOff>101600</xdr:colOff>
      <xdr:row>57</xdr:row>
      <xdr:rowOff>90570</xdr:rowOff>
    </xdr:to>
    <xdr:sp macro="" textlink="">
      <xdr:nvSpPr>
        <xdr:cNvPr id="142" name="楕円 141"/>
        <xdr:cNvSpPr/>
      </xdr:nvSpPr>
      <xdr:spPr>
        <a:xfrm>
          <a:off x="2857500" y="97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107097</xdr:rowOff>
    </xdr:from>
    <xdr:ext cx="599010" cy="259045"/>
    <xdr:sp macro="" textlink="">
      <xdr:nvSpPr>
        <xdr:cNvPr id="143" name="テキスト ボックス 142"/>
        <xdr:cNvSpPr txBox="1"/>
      </xdr:nvSpPr>
      <xdr:spPr>
        <a:xfrm>
          <a:off x="2608795" y="95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159401</xdr:rowOff>
    </xdr:from>
    <xdr:to>
      <xdr:col>10</xdr:col>
      <xdr:colOff>165100</xdr:colOff>
      <xdr:row>57</xdr:row>
      <xdr:rowOff>89551</xdr:rowOff>
    </xdr:to>
    <xdr:sp macro="" textlink="">
      <xdr:nvSpPr>
        <xdr:cNvPr id="144" name="楕円 143"/>
        <xdr:cNvSpPr/>
      </xdr:nvSpPr>
      <xdr:spPr>
        <a:xfrm>
          <a:off x="1968500" y="97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106078</xdr:rowOff>
    </xdr:from>
    <xdr:ext cx="599010" cy="259045"/>
    <xdr:sp macro="" textlink="">
      <xdr:nvSpPr>
        <xdr:cNvPr id="145" name="テキスト ボックス 144"/>
        <xdr:cNvSpPr txBox="1"/>
      </xdr:nvSpPr>
      <xdr:spPr>
        <a:xfrm>
          <a:off x="1719795" y="95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54821</xdr:rowOff>
    </xdr:from>
    <xdr:to>
      <xdr:col>6</xdr:col>
      <xdr:colOff>38100</xdr:colOff>
      <xdr:row>57</xdr:row>
      <xdr:rowOff>156421</xdr:rowOff>
    </xdr:to>
    <xdr:sp macro="" textlink="">
      <xdr:nvSpPr>
        <xdr:cNvPr id="146" name="楕円 145"/>
        <xdr:cNvSpPr/>
      </xdr:nvSpPr>
      <xdr:spPr>
        <a:xfrm>
          <a:off x="1079500" y="9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1498</xdr:rowOff>
    </xdr:from>
    <xdr:ext cx="599010" cy="259045"/>
    <xdr:sp macro="" textlink="">
      <xdr:nvSpPr>
        <xdr:cNvPr id="147" name="テキスト ボックス 146"/>
        <xdr:cNvSpPr txBox="1"/>
      </xdr:nvSpPr>
      <xdr:spPr>
        <a:xfrm>
          <a:off x="830795" y="96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78098</xdr:rowOff>
    </xdr:from>
    <xdr:to>
      <xdr:col>24</xdr:col>
      <xdr:colOff>63500</xdr:colOff>
      <xdr:row>77</xdr:row>
      <xdr:rowOff>145771</xdr:rowOff>
    </xdr:to>
    <xdr:cxnSp macro="">
      <xdr:nvCxnSpPr>
        <xdr:cNvPr id="174" name="直線コネクタ 173"/>
        <xdr:cNvCxnSpPr/>
      </xdr:nvCxnSpPr>
      <xdr:spPr>
        <a:xfrm>
          <a:off x="3797300" y="13279748"/>
          <a:ext cx="838200" cy="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78098</xdr:rowOff>
    </xdr:from>
    <xdr:to>
      <xdr:col>19</xdr:col>
      <xdr:colOff>177800</xdr:colOff>
      <xdr:row>77</xdr:row>
      <xdr:rowOff>126794</xdr:rowOff>
    </xdr:to>
    <xdr:cxnSp macro="">
      <xdr:nvCxnSpPr>
        <xdr:cNvPr id="177" name="直線コネクタ 176"/>
        <xdr:cNvCxnSpPr/>
      </xdr:nvCxnSpPr>
      <xdr:spPr>
        <a:xfrm flipV="1">
          <a:off x="2908300" y="13279748"/>
          <a:ext cx="8890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126794</xdr:rowOff>
    </xdr:from>
    <xdr:to>
      <xdr:col>15</xdr:col>
      <xdr:colOff>50800</xdr:colOff>
      <xdr:row>77</xdr:row>
      <xdr:rowOff>169870</xdr:rowOff>
    </xdr:to>
    <xdr:cxnSp macro="">
      <xdr:nvCxnSpPr>
        <xdr:cNvPr id="180" name="直線コネクタ 179"/>
        <xdr:cNvCxnSpPr/>
      </xdr:nvCxnSpPr>
      <xdr:spPr>
        <a:xfrm flipV="1">
          <a:off x="2019300" y="13328444"/>
          <a:ext cx="889000" cy="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133634</xdr:rowOff>
    </xdr:from>
    <xdr:to>
      <xdr:col>10</xdr:col>
      <xdr:colOff>114300</xdr:colOff>
      <xdr:row>77</xdr:row>
      <xdr:rowOff>169870</xdr:rowOff>
    </xdr:to>
    <xdr:cxnSp macro="">
      <xdr:nvCxnSpPr>
        <xdr:cNvPr id="183" name="直線コネクタ 182"/>
        <xdr:cNvCxnSpPr/>
      </xdr:nvCxnSpPr>
      <xdr:spPr>
        <a:xfrm>
          <a:off x="1130300" y="13335284"/>
          <a:ext cx="8890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94971</xdr:rowOff>
    </xdr:from>
    <xdr:to>
      <xdr:col>24</xdr:col>
      <xdr:colOff>114300</xdr:colOff>
      <xdr:row>78</xdr:row>
      <xdr:rowOff>25121</xdr:rowOff>
    </xdr:to>
    <xdr:sp macro="" textlink="">
      <xdr:nvSpPr>
        <xdr:cNvPr id="193" name="楕円 192"/>
        <xdr:cNvSpPr/>
      </xdr:nvSpPr>
      <xdr:spPr>
        <a:xfrm>
          <a:off x="4584700" y="132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117848</xdr:rowOff>
    </xdr:from>
    <xdr:ext cx="534377" cy="259045"/>
    <xdr:sp macro="" textlink="">
      <xdr:nvSpPr>
        <xdr:cNvPr id="194" name="維持補修費該当値テキスト"/>
        <xdr:cNvSpPr txBox="1"/>
      </xdr:nvSpPr>
      <xdr:spPr>
        <a:xfrm>
          <a:off x="4686300" y="131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27298</xdr:rowOff>
    </xdr:from>
    <xdr:to>
      <xdr:col>20</xdr:col>
      <xdr:colOff>38100</xdr:colOff>
      <xdr:row>77</xdr:row>
      <xdr:rowOff>128898</xdr:rowOff>
    </xdr:to>
    <xdr:sp macro="" textlink="">
      <xdr:nvSpPr>
        <xdr:cNvPr id="195" name="楕円 194"/>
        <xdr:cNvSpPr/>
      </xdr:nvSpPr>
      <xdr:spPr>
        <a:xfrm>
          <a:off x="3746500" y="132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145425</xdr:rowOff>
    </xdr:from>
    <xdr:ext cx="534377" cy="259045"/>
    <xdr:sp macro="" textlink="">
      <xdr:nvSpPr>
        <xdr:cNvPr id="196" name="テキスト ボックス 195"/>
        <xdr:cNvSpPr txBox="1"/>
      </xdr:nvSpPr>
      <xdr:spPr>
        <a:xfrm>
          <a:off x="3530111" y="130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75994</xdr:rowOff>
    </xdr:from>
    <xdr:to>
      <xdr:col>15</xdr:col>
      <xdr:colOff>101600</xdr:colOff>
      <xdr:row>78</xdr:row>
      <xdr:rowOff>6144</xdr:rowOff>
    </xdr:to>
    <xdr:sp macro="" textlink="">
      <xdr:nvSpPr>
        <xdr:cNvPr id="197" name="楕円 196"/>
        <xdr:cNvSpPr/>
      </xdr:nvSpPr>
      <xdr:spPr>
        <a:xfrm>
          <a:off x="2857500" y="132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22671</xdr:rowOff>
    </xdr:from>
    <xdr:ext cx="534377" cy="259045"/>
    <xdr:sp macro="" textlink="">
      <xdr:nvSpPr>
        <xdr:cNvPr id="198" name="テキスト ボックス 197"/>
        <xdr:cNvSpPr txBox="1"/>
      </xdr:nvSpPr>
      <xdr:spPr>
        <a:xfrm>
          <a:off x="2641111" y="130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119070</xdr:rowOff>
    </xdr:from>
    <xdr:to>
      <xdr:col>10</xdr:col>
      <xdr:colOff>165100</xdr:colOff>
      <xdr:row>78</xdr:row>
      <xdr:rowOff>49220</xdr:rowOff>
    </xdr:to>
    <xdr:sp macro="" textlink="">
      <xdr:nvSpPr>
        <xdr:cNvPr id="199" name="楕円 198"/>
        <xdr:cNvSpPr/>
      </xdr:nvSpPr>
      <xdr:spPr>
        <a:xfrm>
          <a:off x="1968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65747</xdr:rowOff>
    </xdr:from>
    <xdr:ext cx="534377" cy="259045"/>
    <xdr:sp macro="" textlink="">
      <xdr:nvSpPr>
        <xdr:cNvPr id="200" name="テキスト ボックス 199"/>
        <xdr:cNvSpPr txBox="1"/>
      </xdr:nvSpPr>
      <xdr:spPr>
        <a:xfrm>
          <a:off x="1752111" y="130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82834</xdr:rowOff>
    </xdr:from>
    <xdr:to>
      <xdr:col>6</xdr:col>
      <xdr:colOff>38100</xdr:colOff>
      <xdr:row>78</xdr:row>
      <xdr:rowOff>12984</xdr:rowOff>
    </xdr:to>
    <xdr:sp macro="" textlink="">
      <xdr:nvSpPr>
        <xdr:cNvPr id="201" name="楕円 200"/>
        <xdr:cNvSpPr/>
      </xdr:nvSpPr>
      <xdr:spPr>
        <a:xfrm>
          <a:off x="1079500" y="132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29511</xdr:rowOff>
    </xdr:from>
    <xdr:ext cx="534377" cy="259045"/>
    <xdr:sp macro="" textlink="">
      <xdr:nvSpPr>
        <xdr:cNvPr id="202" name="テキスト ボックス 201"/>
        <xdr:cNvSpPr txBox="1"/>
      </xdr:nvSpPr>
      <xdr:spPr>
        <a:xfrm>
          <a:off x="863111"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158119</xdr:rowOff>
    </xdr:from>
    <xdr:to>
      <xdr:col>24</xdr:col>
      <xdr:colOff>63500</xdr:colOff>
      <xdr:row>96</xdr:row>
      <xdr:rowOff>34587</xdr:rowOff>
    </xdr:to>
    <xdr:cxnSp macro="">
      <xdr:nvCxnSpPr>
        <xdr:cNvPr id="233" name="直線コネクタ 232"/>
        <xdr:cNvCxnSpPr/>
      </xdr:nvCxnSpPr>
      <xdr:spPr>
        <a:xfrm>
          <a:off x="3797300" y="16445869"/>
          <a:ext cx="8382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127203</xdr:rowOff>
    </xdr:from>
    <xdr:to>
      <xdr:col>19</xdr:col>
      <xdr:colOff>177800</xdr:colOff>
      <xdr:row>95</xdr:row>
      <xdr:rowOff>158119</xdr:rowOff>
    </xdr:to>
    <xdr:cxnSp macro="">
      <xdr:nvCxnSpPr>
        <xdr:cNvPr id="236" name="直線コネクタ 235"/>
        <xdr:cNvCxnSpPr/>
      </xdr:nvCxnSpPr>
      <xdr:spPr>
        <a:xfrm>
          <a:off x="2908300" y="16414953"/>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127203</xdr:rowOff>
    </xdr:from>
    <xdr:to>
      <xdr:col>15</xdr:col>
      <xdr:colOff>50800</xdr:colOff>
      <xdr:row>95</xdr:row>
      <xdr:rowOff>134595</xdr:rowOff>
    </xdr:to>
    <xdr:cxnSp macro="">
      <xdr:nvCxnSpPr>
        <xdr:cNvPr id="239" name="直線コネクタ 238"/>
        <xdr:cNvCxnSpPr/>
      </xdr:nvCxnSpPr>
      <xdr:spPr>
        <a:xfrm flipV="1">
          <a:off x="2019300" y="1641495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100304</xdr:rowOff>
    </xdr:from>
    <xdr:to>
      <xdr:col>10</xdr:col>
      <xdr:colOff>114300</xdr:colOff>
      <xdr:row>95</xdr:row>
      <xdr:rowOff>134595</xdr:rowOff>
    </xdr:to>
    <xdr:cxnSp macro="">
      <xdr:nvCxnSpPr>
        <xdr:cNvPr id="242" name="直線コネクタ 241"/>
        <xdr:cNvCxnSpPr/>
      </xdr:nvCxnSpPr>
      <xdr:spPr>
        <a:xfrm>
          <a:off x="1130300" y="1638805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155237</xdr:rowOff>
    </xdr:from>
    <xdr:to>
      <xdr:col>24</xdr:col>
      <xdr:colOff>114300</xdr:colOff>
      <xdr:row>96</xdr:row>
      <xdr:rowOff>85387</xdr:rowOff>
    </xdr:to>
    <xdr:sp macro="" textlink="">
      <xdr:nvSpPr>
        <xdr:cNvPr id="252" name="楕円 251"/>
        <xdr:cNvSpPr/>
      </xdr:nvSpPr>
      <xdr:spPr>
        <a:xfrm>
          <a:off x="45847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133664</xdr:rowOff>
    </xdr:from>
    <xdr:ext cx="534377" cy="259045"/>
    <xdr:sp macro="" textlink="">
      <xdr:nvSpPr>
        <xdr:cNvPr id="253" name="扶助費該当値テキスト"/>
        <xdr:cNvSpPr txBox="1"/>
      </xdr:nvSpPr>
      <xdr:spPr>
        <a:xfrm>
          <a:off x="4686300"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107319</xdr:rowOff>
    </xdr:from>
    <xdr:to>
      <xdr:col>20</xdr:col>
      <xdr:colOff>38100</xdr:colOff>
      <xdr:row>96</xdr:row>
      <xdr:rowOff>37469</xdr:rowOff>
    </xdr:to>
    <xdr:sp macro="" textlink="">
      <xdr:nvSpPr>
        <xdr:cNvPr id="254" name="楕円 253"/>
        <xdr:cNvSpPr/>
      </xdr:nvSpPr>
      <xdr:spPr>
        <a:xfrm>
          <a:off x="3746500" y="16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28596</xdr:rowOff>
    </xdr:from>
    <xdr:ext cx="534377" cy="259045"/>
    <xdr:sp macro="" textlink="">
      <xdr:nvSpPr>
        <xdr:cNvPr id="255" name="テキスト ボックス 254"/>
        <xdr:cNvSpPr txBox="1"/>
      </xdr:nvSpPr>
      <xdr:spPr>
        <a:xfrm>
          <a:off x="3530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76403</xdr:rowOff>
    </xdr:from>
    <xdr:to>
      <xdr:col>15</xdr:col>
      <xdr:colOff>101600</xdr:colOff>
      <xdr:row>96</xdr:row>
      <xdr:rowOff>6553</xdr:rowOff>
    </xdr:to>
    <xdr:sp macro="" textlink="">
      <xdr:nvSpPr>
        <xdr:cNvPr id="256" name="楕円 255"/>
        <xdr:cNvSpPr/>
      </xdr:nvSpPr>
      <xdr:spPr>
        <a:xfrm>
          <a:off x="2857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169130</xdr:rowOff>
    </xdr:from>
    <xdr:ext cx="534377" cy="259045"/>
    <xdr:sp macro="" textlink="">
      <xdr:nvSpPr>
        <xdr:cNvPr id="257" name="テキスト ボックス 256"/>
        <xdr:cNvSpPr txBox="1"/>
      </xdr:nvSpPr>
      <xdr:spPr>
        <a:xfrm>
          <a:off x="2641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83795</xdr:rowOff>
    </xdr:from>
    <xdr:to>
      <xdr:col>10</xdr:col>
      <xdr:colOff>165100</xdr:colOff>
      <xdr:row>96</xdr:row>
      <xdr:rowOff>13945</xdr:rowOff>
    </xdr:to>
    <xdr:sp macro="" textlink="">
      <xdr:nvSpPr>
        <xdr:cNvPr id="258" name="楕円 257"/>
        <xdr:cNvSpPr/>
      </xdr:nvSpPr>
      <xdr:spPr>
        <a:xfrm>
          <a:off x="1968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5072</xdr:rowOff>
    </xdr:from>
    <xdr:ext cx="534377" cy="259045"/>
    <xdr:sp macro="" textlink="">
      <xdr:nvSpPr>
        <xdr:cNvPr id="259" name="テキスト ボックス 258"/>
        <xdr:cNvSpPr txBox="1"/>
      </xdr:nvSpPr>
      <xdr:spPr>
        <a:xfrm>
          <a:off x="1752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49504</xdr:rowOff>
    </xdr:from>
    <xdr:to>
      <xdr:col>6</xdr:col>
      <xdr:colOff>38100</xdr:colOff>
      <xdr:row>95</xdr:row>
      <xdr:rowOff>151104</xdr:rowOff>
    </xdr:to>
    <xdr:sp macro="" textlink="">
      <xdr:nvSpPr>
        <xdr:cNvPr id="260" name="楕円 259"/>
        <xdr:cNvSpPr/>
      </xdr:nvSpPr>
      <xdr:spPr>
        <a:xfrm>
          <a:off x="1079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167631</xdr:rowOff>
    </xdr:from>
    <xdr:ext cx="534377" cy="259045"/>
    <xdr:sp macro="" textlink="">
      <xdr:nvSpPr>
        <xdr:cNvPr id="261" name="テキスト ボックス 260"/>
        <xdr:cNvSpPr txBox="1"/>
      </xdr:nvSpPr>
      <xdr:spPr>
        <a:xfrm>
          <a:off x="863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84474</xdr:rowOff>
    </xdr:from>
    <xdr:to>
      <xdr:col>55</xdr:col>
      <xdr:colOff>0</xdr:colOff>
      <xdr:row>34</xdr:row>
      <xdr:rowOff>141182</xdr:rowOff>
    </xdr:to>
    <xdr:cxnSp macro="">
      <xdr:nvCxnSpPr>
        <xdr:cNvPr id="290" name="直線コネクタ 289"/>
        <xdr:cNvCxnSpPr/>
      </xdr:nvCxnSpPr>
      <xdr:spPr>
        <a:xfrm flipV="1">
          <a:off x="9639300" y="5913774"/>
          <a:ext cx="8382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116863</xdr:rowOff>
    </xdr:from>
    <xdr:to>
      <xdr:col>50</xdr:col>
      <xdr:colOff>114300</xdr:colOff>
      <xdr:row>34</xdr:row>
      <xdr:rowOff>141182</xdr:rowOff>
    </xdr:to>
    <xdr:cxnSp macro="">
      <xdr:nvCxnSpPr>
        <xdr:cNvPr id="293" name="直線コネクタ 292"/>
        <xdr:cNvCxnSpPr/>
      </xdr:nvCxnSpPr>
      <xdr:spPr>
        <a:xfrm>
          <a:off x="8750300" y="5946163"/>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41055</xdr:rowOff>
    </xdr:from>
    <xdr:to>
      <xdr:col>45</xdr:col>
      <xdr:colOff>177800</xdr:colOff>
      <xdr:row>34</xdr:row>
      <xdr:rowOff>116863</xdr:rowOff>
    </xdr:to>
    <xdr:cxnSp macro="">
      <xdr:nvCxnSpPr>
        <xdr:cNvPr id="296" name="直線コネクタ 295"/>
        <xdr:cNvCxnSpPr/>
      </xdr:nvCxnSpPr>
      <xdr:spPr>
        <a:xfrm>
          <a:off x="7861300" y="587035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94662</xdr:rowOff>
    </xdr:from>
    <xdr:to>
      <xdr:col>41</xdr:col>
      <xdr:colOff>50800</xdr:colOff>
      <xdr:row>34</xdr:row>
      <xdr:rowOff>41055</xdr:rowOff>
    </xdr:to>
    <xdr:cxnSp macro="">
      <xdr:nvCxnSpPr>
        <xdr:cNvPr id="299" name="直線コネクタ 298"/>
        <xdr:cNvCxnSpPr/>
      </xdr:nvCxnSpPr>
      <xdr:spPr>
        <a:xfrm>
          <a:off x="6972300" y="5752512"/>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33674</xdr:rowOff>
    </xdr:from>
    <xdr:to>
      <xdr:col>55</xdr:col>
      <xdr:colOff>50800</xdr:colOff>
      <xdr:row>34</xdr:row>
      <xdr:rowOff>135274</xdr:rowOff>
    </xdr:to>
    <xdr:sp macro="" textlink="">
      <xdr:nvSpPr>
        <xdr:cNvPr id="309" name="楕円 308"/>
        <xdr:cNvSpPr/>
      </xdr:nvSpPr>
      <xdr:spPr>
        <a:xfrm>
          <a:off x="10426700" y="58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56551</xdr:rowOff>
    </xdr:from>
    <xdr:ext cx="599010" cy="259045"/>
    <xdr:sp macro="" textlink="">
      <xdr:nvSpPr>
        <xdr:cNvPr id="310" name="補助費等該当値テキスト"/>
        <xdr:cNvSpPr txBox="1"/>
      </xdr:nvSpPr>
      <xdr:spPr>
        <a:xfrm>
          <a:off x="10528300" y="57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90382</xdr:rowOff>
    </xdr:from>
    <xdr:to>
      <xdr:col>50</xdr:col>
      <xdr:colOff>165100</xdr:colOff>
      <xdr:row>35</xdr:row>
      <xdr:rowOff>20532</xdr:rowOff>
    </xdr:to>
    <xdr:sp macro="" textlink="">
      <xdr:nvSpPr>
        <xdr:cNvPr id="311" name="楕円 310"/>
        <xdr:cNvSpPr/>
      </xdr:nvSpPr>
      <xdr:spPr>
        <a:xfrm>
          <a:off x="9588500" y="59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37059</xdr:rowOff>
    </xdr:from>
    <xdr:ext cx="599010" cy="259045"/>
    <xdr:sp macro="" textlink="">
      <xdr:nvSpPr>
        <xdr:cNvPr id="312" name="テキスト ボックス 311"/>
        <xdr:cNvSpPr txBox="1"/>
      </xdr:nvSpPr>
      <xdr:spPr>
        <a:xfrm>
          <a:off x="9339795" y="56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66063</xdr:rowOff>
    </xdr:from>
    <xdr:to>
      <xdr:col>46</xdr:col>
      <xdr:colOff>38100</xdr:colOff>
      <xdr:row>34</xdr:row>
      <xdr:rowOff>167663</xdr:rowOff>
    </xdr:to>
    <xdr:sp macro="" textlink="">
      <xdr:nvSpPr>
        <xdr:cNvPr id="313" name="楕円 312"/>
        <xdr:cNvSpPr/>
      </xdr:nvSpPr>
      <xdr:spPr>
        <a:xfrm>
          <a:off x="8699500" y="58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12740</xdr:rowOff>
    </xdr:from>
    <xdr:ext cx="599010" cy="259045"/>
    <xdr:sp macro="" textlink="">
      <xdr:nvSpPr>
        <xdr:cNvPr id="314" name="テキスト ボックス 313"/>
        <xdr:cNvSpPr txBox="1"/>
      </xdr:nvSpPr>
      <xdr:spPr>
        <a:xfrm>
          <a:off x="8450795" y="56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161705</xdr:rowOff>
    </xdr:from>
    <xdr:to>
      <xdr:col>41</xdr:col>
      <xdr:colOff>101600</xdr:colOff>
      <xdr:row>34</xdr:row>
      <xdr:rowOff>91855</xdr:rowOff>
    </xdr:to>
    <xdr:sp macro="" textlink="">
      <xdr:nvSpPr>
        <xdr:cNvPr id="315" name="楕円 314"/>
        <xdr:cNvSpPr/>
      </xdr:nvSpPr>
      <xdr:spPr>
        <a:xfrm>
          <a:off x="7810500" y="5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108382</xdr:rowOff>
    </xdr:from>
    <xdr:ext cx="599010" cy="259045"/>
    <xdr:sp macro="" textlink="">
      <xdr:nvSpPr>
        <xdr:cNvPr id="316" name="テキスト ボックス 315"/>
        <xdr:cNvSpPr txBox="1"/>
      </xdr:nvSpPr>
      <xdr:spPr>
        <a:xfrm>
          <a:off x="7561795" y="55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43862</xdr:rowOff>
    </xdr:from>
    <xdr:to>
      <xdr:col>36</xdr:col>
      <xdr:colOff>165100</xdr:colOff>
      <xdr:row>33</xdr:row>
      <xdr:rowOff>145462</xdr:rowOff>
    </xdr:to>
    <xdr:sp macro="" textlink="">
      <xdr:nvSpPr>
        <xdr:cNvPr id="317" name="楕円 316"/>
        <xdr:cNvSpPr/>
      </xdr:nvSpPr>
      <xdr:spPr>
        <a:xfrm>
          <a:off x="6921500" y="5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161989</xdr:rowOff>
    </xdr:from>
    <xdr:ext cx="599010" cy="259045"/>
    <xdr:sp macro="" textlink="">
      <xdr:nvSpPr>
        <xdr:cNvPr id="318" name="テキスト ボックス 317"/>
        <xdr:cNvSpPr txBox="1"/>
      </xdr:nvSpPr>
      <xdr:spPr>
        <a:xfrm>
          <a:off x="6672795" y="54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81835</xdr:rowOff>
    </xdr:from>
    <xdr:to>
      <xdr:col>55</xdr:col>
      <xdr:colOff>0</xdr:colOff>
      <xdr:row>57</xdr:row>
      <xdr:rowOff>133356</xdr:rowOff>
    </xdr:to>
    <xdr:cxnSp macro="">
      <xdr:nvCxnSpPr>
        <xdr:cNvPr id="345" name="直線コネクタ 344"/>
        <xdr:cNvCxnSpPr/>
      </xdr:nvCxnSpPr>
      <xdr:spPr>
        <a:xfrm flipV="1">
          <a:off x="9639300" y="9340135"/>
          <a:ext cx="838200" cy="56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41766</xdr:rowOff>
    </xdr:from>
    <xdr:to>
      <xdr:col>50</xdr:col>
      <xdr:colOff>114300</xdr:colOff>
      <xdr:row>57</xdr:row>
      <xdr:rowOff>133356</xdr:rowOff>
    </xdr:to>
    <xdr:cxnSp macro="">
      <xdr:nvCxnSpPr>
        <xdr:cNvPr id="348" name="直線コネクタ 347"/>
        <xdr:cNvCxnSpPr/>
      </xdr:nvCxnSpPr>
      <xdr:spPr>
        <a:xfrm>
          <a:off x="8750300" y="9814416"/>
          <a:ext cx="889000" cy="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41766</xdr:rowOff>
    </xdr:from>
    <xdr:to>
      <xdr:col>45</xdr:col>
      <xdr:colOff>177800</xdr:colOff>
      <xdr:row>57</xdr:row>
      <xdr:rowOff>72293</xdr:rowOff>
    </xdr:to>
    <xdr:cxnSp macro="">
      <xdr:nvCxnSpPr>
        <xdr:cNvPr id="351" name="直線コネクタ 350"/>
        <xdr:cNvCxnSpPr/>
      </xdr:nvCxnSpPr>
      <xdr:spPr>
        <a:xfrm flipV="1">
          <a:off x="7861300" y="9814416"/>
          <a:ext cx="8890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72293</xdr:rowOff>
    </xdr:from>
    <xdr:to>
      <xdr:col>41</xdr:col>
      <xdr:colOff>50800</xdr:colOff>
      <xdr:row>57</xdr:row>
      <xdr:rowOff>133181</xdr:rowOff>
    </xdr:to>
    <xdr:cxnSp macro="">
      <xdr:nvCxnSpPr>
        <xdr:cNvPr id="354" name="直線コネクタ 353"/>
        <xdr:cNvCxnSpPr/>
      </xdr:nvCxnSpPr>
      <xdr:spPr>
        <a:xfrm flipV="1">
          <a:off x="6972300" y="9844943"/>
          <a:ext cx="889000" cy="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31035</xdr:rowOff>
    </xdr:from>
    <xdr:to>
      <xdr:col>55</xdr:col>
      <xdr:colOff>50800</xdr:colOff>
      <xdr:row>54</xdr:row>
      <xdr:rowOff>132635</xdr:rowOff>
    </xdr:to>
    <xdr:sp macro="" textlink="">
      <xdr:nvSpPr>
        <xdr:cNvPr id="364" name="楕円 363"/>
        <xdr:cNvSpPr/>
      </xdr:nvSpPr>
      <xdr:spPr>
        <a:xfrm>
          <a:off x="10426700" y="92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53912</xdr:rowOff>
    </xdr:from>
    <xdr:ext cx="690189" cy="259045"/>
    <xdr:sp macro="" textlink="">
      <xdr:nvSpPr>
        <xdr:cNvPr id="365" name="普通建設事業費該当値テキスト"/>
        <xdr:cNvSpPr txBox="1"/>
      </xdr:nvSpPr>
      <xdr:spPr>
        <a:xfrm>
          <a:off x="10528300" y="9140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82556</xdr:rowOff>
    </xdr:from>
    <xdr:to>
      <xdr:col>50</xdr:col>
      <xdr:colOff>165100</xdr:colOff>
      <xdr:row>58</xdr:row>
      <xdr:rowOff>12706</xdr:rowOff>
    </xdr:to>
    <xdr:sp macro="" textlink="">
      <xdr:nvSpPr>
        <xdr:cNvPr id="366" name="楕円 365"/>
        <xdr:cNvSpPr/>
      </xdr:nvSpPr>
      <xdr:spPr>
        <a:xfrm>
          <a:off x="9588500" y="98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29233</xdr:rowOff>
    </xdr:from>
    <xdr:ext cx="599010" cy="259045"/>
    <xdr:sp macro="" textlink="">
      <xdr:nvSpPr>
        <xdr:cNvPr id="367" name="テキスト ボックス 366"/>
        <xdr:cNvSpPr txBox="1"/>
      </xdr:nvSpPr>
      <xdr:spPr>
        <a:xfrm>
          <a:off x="9339795" y="963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162416</xdr:rowOff>
    </xdr:from>
    <xdr:to>
      <xdr:col>46</xdr:col>
      <xdr:colOff>38100</xdr:colOff>
      <xdr:row>57</xdr:row>
      <xdr:rowOff>92566</xdr:rowOff>
    </xdr:to>
    <xdr:sp macro="" textlink="">
      <xdr:nvSpPr>
        <xdr:cNvPr id="368" name="楕円 367"/>
        <xdr:cNvSpPr/>
      </xdr:nvSpPr>
      <xdr:spPr>
        <a:xfrm>
          <a:off x="8699500" y="97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109093</xdr:rowOff>
    </xdr:from>
    <xdr:ext cx="599010" cy="259045"/>
    <xdr:sp macro="" textlink="">
      <xdr:nvSpPr>
        <xdr:cNvPr id="369" name="テキスト ボックス 368"/>
        <xdr:cNvSpPr txBox="1"/>
      </xdr:nvSpPr>
      <xdr:spPr>
        <a:xfrm>
          <a:off x="8450795" y="95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21493</xdr:rowOff>
    </xdr:from>
    <xdr:to>
      <xdr:col>41</xdr:col>
      <xdr:colOff>101600</xdr:colOff>
      <xdr:row>57</xdr:row>
      <xdr:rowOff>123093</xdr:rowOff>
    </xdr:to>
    <xdr:sp macro="" textlink="">
      <xdr:nvSpPr>
        <xdr:cNvPr id="370" name="楕円 369"/>
        <xdr:cNvSpPr/>
      </xdr:nvSpPr>
      <xdr:spPr>
        <a:xfrm>
          <a:off x="7810500" y="979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139620</xdr:rowOff>
    </xdr:from>
    <xdr:ext cx="599010" cy="259045"/>
    <xdr:sp macro="" textlink="">
      <xdr:nvSpPr>
        <xdr:cNvPr id="371" name="テキスト ボックス 370"/>
        <xdr:cNvSpPr txBox="1"/>
      </xdr:nvSpPr>
      <xdr:spPr>
        <a:xfrm>
          <a:off x="7561795" y="956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82381</xdr:rowOff>
    </xdr:from>
    <xdr:to>
      <xdr:col>36</xdr:col>
      <xdr:colOff>165100</xdr:colOff>
      <xdr:row>58</xdr:row>
      <xdr:rowOff>12531</xdr:rowOff>
    </xdr:to>
    <xdr:sp macro="" textlink="">
      <xdr:nvSpPr>
        <xdr:cNvPr id="372" name="楕円 371"/>
        <xdr:cNvSpPr/>
      </xdr:nvSpPr>
      <xdr:spPr>
        <a:xfrm>
          <a:off x="6921500" y="98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29058</xdr:rowOff>
    </xdr:from>
    <xdr:ext cx="599010" cy="259045"/>
    <xdr:sp macro="" textlink="">
      <xdr:nvSpPr>
        <xdr:cNvPr id="373" name="テキスト ボックス 372"/>
        <xdr:cNvSpPr txBox="1"/>
      </xdr:nvSpPr>
      <xdr:spPr>
        <a:xfrm>
          <a:off x="6672795" y="963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108897</xdr:rowOff>
    </xdr:from>
    <xdr:to>
      <xdr:col>55</xdr:col>
      <xdr:colOff>0</xdr:colOff>
      <xdr:row>78</xdr:row>
      <xdr:rowOff>136100</xdr:rowOff>
    </xdr:to>
    <xdr:cxnSp macro="">
      <xdr:nvCxnSpPr>
        <xdr:cNvPr id="402" name="直線コネクタ 401"/>
        <xdr:cNvCxnSpPr/>
      </xdr:nvCxnSpPr>
      <xdr:spPr>
        <a:xfrm flipV="1">
          <a:off x="9639300" y="1348199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136100</xdr:rowOff>
    </xdr:from>
    <xdr:to>
      <xdr:col>50</xdr:col>
      <xdr:colOff>114300</xdr:colOff>
      <xdr:row>79</xdr:row>
      <xdr:rowOff>28721</xdr:rowOff>
    </xdr:to>
    <xdr:cxnSp macro="">
      <xdr:nvCxnSpPr>
        <xdr:cNvPr id="405" name="直線コネクタ 404"/>
        <xdr:cNvCxnSpPr/>
      </xdr:nvCxnSpPr>
      <xdr:spPr>
        <a:xfrm flipV="1">
          <a:off x="8750300" y="13509200"/>
          <a:ext cx="889000" cy="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121039</xdr:rowOff>
    </xdr:from>
    <xdr:to>
      <xdr:col>45</xdr:col>
      <xdr:colOff>177800</xdr:colOff>
      <xdr:row>79</xdr:row>
      <xdr:rowOff>28721</xdr:rowOff>
    </xdr:to>
    <xdr:cxnSp macro="">
      <xdr:nvCxnSpPr>
        <xdr:cNvPr id="408" name="直線コネクタ 407"/>
        <xdr:cNvCxnSpPr/>
      </xdr:nvCxnSpPr>
      <xdr:spPr>
        <a:xfrm>
          <a:off x="7861300" y="13494139"/>
          <a:ext cx="889000" cy="7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121039</xdr:rowOff>
    </xdr:from>
    <xdr:to>
      <xdr:col>41</xdr:col>
      <xdr:colOff>50800</xdr:colOff>
      <xdr:row>79</xdr:row>
      <xdr:rowOff>37719</xdr:rowOff>
    </xdr:to>
    <xdr:cxnSp macro="">
      <xdr:nvCxnSpPr>
        <xdr:cNvPr id="411" name="直線コネクタ 410"/>
        <xdr:cNvCxnSpPr/>
      </xdr:nvCxnSpPr>
      <xdr:spPr>
        <a:xfrm flipV="1">
          <a:off x="6972300" y="13494139"/>
          <a:ext cx="889000" cy="8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58097</xdr:rowOff>
    </xdr:from>
    <xdr:to>
      <xdr:col>55</xdr:col>
      <xdr:colOff>50800</xdr:colOff>
      <xdr:row>78</xdr:row>
      <xdr:rowOff>159697</xdr:rowOff>
    </xdr:to>
    <xdr:sp macro="" textlink="">
      <xdr:nvSpPr>
        <xdr:cNvPr id="421" name="楕円 420"/>
        <xdr:cNvSpPr/>
      </xdr:nvSpPr>
      <xdr:spPr>
        <a:xfrm>
          <a:off x="10426700" y="134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159584</xdr:rowOff>
    </xdr:from>
    <xdr:ext cx="534377" cy="259045"/>
    <xdr:sp macro="" textlink="">
      <xdr:nvSpPr>
        <xdr:cNvPr id="422" name="普通建設事業費 （ うち新規整備　）該当値テキスト"/>
        <xdr:cNvSpPr txBox="1"/>
      </xdr:nvSpPr>
      <xdr:spPr>
        <a:xfrm>
          <a:off x="10528300" y="133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85300</xdr:rowOff>
    </xdr:from>
    <xdr:to>
      <xdr:col>50</xdr:col>
      <xdr:colOff>165100</xdr:colOff>
      <xdr:row>79</xdr:row>
      <xdr:rowOff>15450</xdr:rowOff>
    </xdr:to>
    <xdr:sp macro="" textlink="">
      <xdr:nvSpPr>
        <xdr:cNvPr id="423" name="楕円 422"/>
        <xdr:cNvSpPr/>
      </xdr:nvSpPr>
      <xdr:spPr>
        <a:xfrm>
          <a:off x="9588500" y="134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6577</xdr:rowOff>
    </xdr:from>
    <xdr:ext cx="534377" cy="259045"/>
    <xdr:sp macro="" textlink="">
      <xdr:nvSpPr>
        <xdr:cNvPr id="424" name="テキスト ボックス 423"/>
        <xdr:cNvSpPr txBox="1"/>
      </xdr:nvSpPr>
      <xdr:spPr>
        <a:xfrm>
          <a:off x="9372111" y="135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149371</xdr:rowOff>
    </xdr:from>
    <xdr:to>
      <xdr:col>46</xdr:col>
      <xdr:colOff>38100</xdr:colOff>
      <xdr:row>79</xdr:row>
      <xdr:rowOff>79521</xdr:rowOff>
    </xdr:to>
    <xdr:sp macro="" textlink="">
      <xdr:nvSpPr>
        <xdr:cNvPr id="425" name="楕円 424"/>
        <xdr:cNvSpPr/>
      </xdr:nvSpPr>
      <xdr:spPr>
        <a:xfrm>
          <a:off x="8699500" y="135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70648</xdr:rowOff>
    </xdr:from>
    <xdr:ext cx="534377" cy="259045"/>
    <xdr:sp macro="" textlink="">
      <xdr:nvSpPr>
        <xdr:cNvPr id="426" name="テキスト ボックス 425"/>
        <xdr:cNvSpPr txBox="1"/>
      </xdr:nvSpPr>
      <xdr:spPr>
        <a:xfrm>
          <a:off x="8483111" y="136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70239</xdr:rowOff>
    </xdr:from>
    <xdr:to>
      <xdr:col>41</xdr:col>
      <xdr:colOff>101600</xdr:colOff>
      <xdr:row>79</xdr:row>
      <xdr:rowOff>389</xdr:rowOff>
    </xdr:to>
    <xdr:sp macro="" textlink="">
      <xdr:nvSpPr>
        <xdr:cNvPr id="427" name="楕円 426"/>
        <xdr:cNvSpPr/>
      </xdr:nvSpPr>
      <xdr:spPr>
        <a:xfrm>
          <a:off x="7810500" y="134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162966</xdr:rowOff>
    </xdr:from>
    <xdr:ext cx="534377" cy="259045"/>
    <xdr:sp macro="" textlink="">
      <xdr:nvSpPr>
        <xdr:cNvPr id="428" name="テキスト ボックス 427"/>
        <xdr:cNvSpPr txBox="1"/>
      </xdr:nvSpPr>
      <xdr:spPr>
        <a:xfrm>
          <a:off x="7594111" y="135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158369</xdr:rowOff>
    </xdr:from>
    <xdr:to>
      <xdr:col>36</xdr:col>
      <xdr:colOff>165100</xdr:colOff>
      <xdr:row>79</xdr:row>
      <xdr:rowOff>88519</xdr:rowOff>
    </xdr:to>
    <xdr:sp macro="" textlink="">
      <xdr:nvSpPr>
        <xdr:cNvPr id="429" name="楕円 428"/>
        <xdr:cNvSpPr/>
      </xdr:nvSpPr>
      <xdr:spPr>
        <a:xfrm>
          <a:off x="6921500" y="135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79646</xdr:rowOff>
    </xdr:from>
    <xdr:ext cx="469744" cy="259045"/>
    <xdr:sp macro="" textlink="">
      <xdr:nvSpPr>
        <xdr:cNvPr id="430" name="テキスト ボックス 429"/>
        <xdr:cNvSpPr txBox="1"/>
      </xdr:nvSpPr>
      <xdr:spPr>
        <a:xfrm>
          <a:off x="6737428" y="1362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132434</xdr:rowOff>
    </xdr:from>
    <xdr:to>
      <xdr:col>55</xdr:col>
      <xdr:colOff>0</xdr:colOff>
      <xdr:row>97</xdr:row>
      <xdr:rowOff>168887</xdr:rowOff>
    </xdr:to>
    <xdr:cxnSp macro="">
      <xdr:nvCxnSpPr>
        <xdr:cNvPr id="457" name="直線コネクタ 456"/>
        <xdr:cNvCxnSpPr/>
      </xdr:nvCxnSpPr>
      <xdr:spPr>
        <a:xfrm flipV="1">
          <a:off x="9639300" y="16248734"/>
          <a:ext cx="838200" cy="5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54181</xdr:rowOff>
    </xdr:from>
    <xdr:to>
      <xdr:col>50</xdr:col>
      <xdr:colOff>114300</xdr:colOff>
      <xdr:row>97</xdr:row>
      <xdr:rowOff>168887</xdr:rowOff>
    </xdr:to>
    <xdr:cxnSp macro="">
      <xdr:nvCxnSpPr>
        <xdr:cNvPr id="460" name="直線コネクタ 459"/>
        <xdr:cNvCxnSpPr/>
      </xdr:nvCxnSpPr>
      <xdr:spPr>
        <a:xfrm>
          <a:off x="8750300" y="16684831"/>
          <a:ext cx="8890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54181</xdr:rowOff>
    </xdr:from>
    <xdr:to>
      <xdr:col>45</xdr:col>
      <xdr:colOff>177800</xdr:colOff>
      <xdr:row>97</xdr:row>
      <xdr:rowOff>113683</xdr:rowOff>
    </xdr:to>
    <xdr:cxnSp macro="">
      <xdr:nvCxnSpPr>
        <xdr:cNvPr id="463" name="直線コネクタ 462"/>
        <xdr:cNvCxnSpPr/>
      </xdr:nvCxnSpPr>
      <xdr:spPr>
        <a:xfrm flipV="1">
          <a:off x="7861300" y="16684831"/>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113683</xdr:rowOff>
    </xdr:from>
    <xdr:to>
      <xdr:col>41</xdr:col>
      <xdr:colOff>50800</xdr:colOff>
      <xdr:row>97</xdr:row>
      <xdr:rowOff>144979</xdr:rowOff>
    </xdr:to>
    <xdr:cxnSp macro="">
      <xdr:nvCxnSpPr>
        <xdr:cNvPr id="466" name="直線コネクタ 465"/>
        <xdr:cNvCxnSpPr/>
      </xdr:nvCxnSpPr>
      <xdr:spPr>
        <a:xfrm flipV="1">
          <a:off x="6972300" y="16744333"/>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81634</xdr:rowOff>
    </xdr:from>
    <xdr:to>
      <xdr:col>55</xdr:col>
      <xdr:colOff>50800</xdr:colOff>
      <xdr:row>95</xdr:row>
      <xdr:rowOff>11784</xdr:rowOff>
    </xdr:to>
    <xdr:sp macro="" textlink="">
      <xdr:nvSpPr>
        <xdr:cNvPr id="476" name="楕円 475"/>
        <xdr:cNvSpPr/>
      </xdr:nvSpPr>
      <xdr:spPr>
        <a:xfrm>
          <a:off x="10426700" y="16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104511</xdr:rowOff>
    </xdr:from>
    <xdr:ext cx="690189" cy="259045"/>
    <xdr:sp macro="" textlink="">
      <xdr:nvSpPr>
        <xdr:cNvPr id="477" name="普通建設事業費 （ うち更新整備　）該当値テキスト"/>
        <xdr:cNvSpPr txBox="1"/>
      </xdr:nvSpPr>
      <xdr:spPr>
        <a:xfrm>
          <a:off x="10528300" y="160493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118087</xdr:rowOff>
    </xdr:from>
    <xdr:to>
      <xdr:col>50</xdr:col>
      <xdr:colOff>165100</xdr:colOff>
      <xdr:row>98</xdr:row>
      <xdr:rowOff>48237</xdr:rowOff>
    </xdr:to>
    <xdr:sp macro="" textlink="">
      <xdr:nvSpPr>
        <xdr:cNvPr id="478" name="楕円 477"/>
        <xdr:cNvSpPr/>
      </xdr:nvSpPr>
      <xdr:spPr>
        <a:xfrm>
          <a:off x="9588500" y="16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64764</xdr:rowOff>
    </xdr:from>
    <xdr:ext cx="599010" cy="259045"/>
    <xdr:sp macro="" textlink="">
      <xdr:nvSpPr>
        <xdr:cNvPr id="479" name="テキスト ボックス 478"/>
        <xdr:cNvSpPr txBox="1"/>
      </xdr:nvSpPr>
      <xdr:spPr>
        <a:xfrm>
          <a:off x="9339795" y="165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3381</xdr:rowOff>
    </xdr:from>
    <xdr:to>
      <xdr:col>46</xdr:col>
      <xdr:colOff>38100</xdr:colOff>
      <xdr:row>97</xdr:row>
      <xdr:rowOff>104981</xdr:rowOff>
    </xdr:to>
    <xdr:sp macro="" textlink="">
      <xdr:nvSpPr>
        <xdr:cNvPr id="480" name="楕円 479"/>
        <xdr:cNvSpPr/>
      </xdr:nvSpPr>
      <xdr:spPr>
        <a:xfrm>
          <a:off x="8699500" y="166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121508</xdr:rowOff>
    </xdr:from>
    <xdr:ext cx="599010" cy="259045"/>
    <xdr:sp macro="" textlink="">
      <xdr:nvSpPr>
        <xdr:cNvPr id="481" name="テキスト ボックス 480"/>
        <xdr:cNvSpPr txBox="1"/>
      </xdr:nvSpPr>
      <xdr:spPr>
        <a:xfrm>
          <a:off x="8450795" y="164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62883</xdr:rowOff>
    </xdr:from>
    <xdr:to>
      <xdr:col>41</xdr:col>
      <xdr:colOff>101600</xdr:colOff>
      <xdr:row>97</xdr:row>
      <xdr:rowOff>164483</xdr:rowOff>
    </xdr:to>
    <xdr:sp macro="" textlink="">
      <xdr:nvSpPr>
        <xdr:cNvPr id="482" name="楕円 481"/>
        <xdr:cNvSpPr/>
      </xdr:nvSpPr>
      <xdr:spPr>
        <a:xfrm>
          <a:off x="7810500" y="166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9560</xdr:rowOff>
    </xdr:from>
    <xdr:ext cx="599010" cy="259045"/>
    <xdr:sp macro="" textlink="">
      <xdr:nvSpPr>
        <xdr:cNvPr id="483" name="テキスト ボックス 482"/>
        <xdr:cNvSpPr txBox="1"/>
      </xdr:nvSpPr>
      <xdr:spPr>
        <a:xfrm>
          <a:off x="7561795" y="164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94179</xdr:rowOff>
    </xdr:from>
    <xdr:to>
      <xdr:col>36</xdr:col>
      <xdr:colOff>165100</xdr:colOff>
      <xdr:row>98</xdr:row>
      <xdr:rowOff>24329</xdr:rowOff>
    </xdr:to>
    <xdr:sp macro="" textlink="">
      <xdr:nvSpPr>
        <xdr:cNvPr id="484" name="楕円 483"/>
        <xdr:cNvSpPr/>
      </xdr:nvSpPr>
      <xdr:spPr>
        <a:xfrm>
          <a:off x="6921500" y="167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40856</xdr:rowOff>
    </xdr:from>
    <xdr:ext cx="599010" cy="259045"/>
    <xdr:sp macro="" textlink="">
      <xdr:nvSpPr>
        <xdr:cNvPr id="485" name="テキスト ボックス 484"/>
        <xdr:cNvSpPr txBox="1"/>
      </xdr:nvSpPr>
      <xdr:spPr>
        <a:xfrm>
          <a:off x="6672795" y="165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109246</xdr:rowOff>
    </xdr:from>
    <xdr:to>
      <xdr:col>85</xdr:col>
      <xdr:colOff>127000</xdr:colOff>
      <xdr:row>38</xdr:row>
      <xdr:rowOff>106530</xdr:rowOff>
    </xdr:to>
    <xdr:cxnSp macro="">
      <xdr:nvCxnSpPr>
        <xdr:cNvPr id="512" name="直線コネクタ 511"/>
        <xdr:cNvCxnSpPr/>
      </xdr:nvCxnSpPr>
      <xdr:spPr>
        <a:xfrm flipV="1">
          <a:off x="15481300" y="6281446"/>
          <a:ext cx="8382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106530</xdr:rowOff>
    </xdr:from>
    <xdr:to>
      <xdr:col>81</xdr:col>
      <xdr:colOff>50800</xdr:colOff>
      <xdr:row>38</xdr:row>
      <xdr:rowOff>139700</xdr:rowOff>
    </xdr:to>
    <xdr:cxnSp macro="">
      <xdr:nvCxnSpPr>
        <xdr:cNvPr id="515" name="直線コネクタ 514"/>
        <xdr:cNvCxnSpPr/>
      </xdr:nvCxnSpPr>
      <xdr:spPr>
        <a:xfrm flipV="1">
          <a:off x="14592300" y="6621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41718</xdr:rowOff>
    </xdr:from>
    <xdr:to>
      <xdr:col>71</xdr:col>
      <xdr:colOff>177800</xdr:colOff>
      <xdr:row>38</xdr:row>
      <xdr:rowOff>139700</xdr:rowOff>
    </xdr:to>
    <xdr:cxnSp macro="">
      <xdr:nvCxnSpPr>
        <xdr:cNvPr id="521" name="直線コネクタ 520"/>
        <xdr:cNvCxnSpPr/>
      </xdr:nvCxnSpPr>
      <xdr:spPr>
        <a:xfrm>
          <a:off x="12814300" y="655681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58446</xdr:rowOff>
    </xdr:from>
    <xdr:to>
      <xdr:col>85</xdr:col>
      <xdr:colOff>177800</xdr:colOff>
      <xdr:row>36</xdr:row>
      <xdr:rowOff>160046</xdr:rowOff>
    </xdr:to>
    <xdr:sp macro="" textlink="">
      <xdr:nvSpPr>
        <xdr:cNvPr id="531" name="楕円 530"/>
        <xdr:cNvSpPr/>
      </xdr:nvSpPr>
      <xdr:spPr>
        <a:xfrm>
          <a:off x="16268700" y="62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81323</xdr:rowOff>
    </xdr:from>
    <xdr:ext cx="599010" cy="259045"/>
    <xdr:sp macro="" textlink="">
      <xdr:nvSpPr>
        <xdr:cNvPr id="532" name="災害復旧事業費該当値テキスト"/>
        <xdr:cNvSpPr txBox="1"/>
      </xdr:nvSpPr>
      <xdr:spPr>
        <a:xfrm>
          <a:off x="16370300" y="608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55730</xdr:rowOff>
    </xdr:from>
    <xdr:to>
      <xdr:col>81</xdr:col>
      <xdr:colOff>101600</xdr:colOff>
      <xdr:row>38</xdr:row>
      <xdr:rowOff>157330</xdr:rowOff>
    </xdr:to>
    <xdr:sp macro="" textlink="">
      <xdr:nvSpPr>
        <xdr:cNvPr id="533" name="楕円 532"/>
        <xdr:cNvSpPr/>
      </xdr:nvSpPr>
      <xdr:spPr>
        <a:xfrm>
          <a:off x="15430500" y="65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148457</xdr:rowOff>
    </xdr:from>
    <xdr:ext cx="534377" cy="259045"/>
    <xdr:sp macro="" textlink="">
      <xdr:nvSpPr>
        <xdr:cNvPr id="534" name="テキスト ボックス 533"/>
        <xdr:cNvSpPr txBox="1"/>
      </xdr:nvSpPr>
      <xdr:spPr>
        <a:xfrm>
          <a:off x="15214111" y="66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162368</xdr:rowOff>
    </xdr:from>
    <xdr:to>
      <xdr:col>67</xdr:col>
      <xdr:colOff>101600</xdr:colOff>
      <xdr:row>38</xdr:row>
      <xdr:rowOff>92518</xdr:rowOff>
    </xdr:to>
    <xdr:sp macro="" textlink="">
      <xdr:nvSpPr>
        <xdr:cNvPr id="539" name="楕円 538"/>
        <xdr:cNvSpPr/>
      </xdr:nvSpPr>
      <xdr:spPr>
        <a:xfrm>
          <a:off x="12763500" y="65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109045</xdr:rowOff>
    </xdr:from>
    <xdr:ext cx="534377" cy="259045"/>
    <xdr:sp macro="" textlink="">
      <xdr:nvSpPr>
        <xdr:cNvPr id="540" name="テキスト ボックス 539"/>
        <xdr:cNvSpPr txBox="1"/>
      </xdr:nvSpPr>
      <xdr:spPr>
        <a:xfrm>
          <a:off x="12547111" y="62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108896</xdr:rowOff>
    </xdr:from>
    <xdr:to>
      <xdr:col>85</xdr:col>
      <xdr:colOff>127000</xdr:colOff>
      <xdr:row>75</xdr:row>
      <xdr:rowOff>147670</xdr:rowOff>
    </xdr:to>
    <xdr:cxnSp macro="">
      <xdr:nvCxnSpPr>
        <xdr:cNvPr id="618" name="直線コネクタ 617"/>
        <xdr:cNvCxnSpPr/>
      </xdr:nvCxnSpPr>
      <xdr:spPr>
        <a:xfrm flipV="1">
          <a:off x="15481300" y="12967646"/>
          <a:ext cx="8382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147670</xdr:rowOff>
    </xdr:from>
    <xdr:to>
      <xdr:col>81</xdr:col>
      <xdr:colOff>50800</xdr:colOff>
      <xdr:row>76</xdr:row>
      <xdr:rowOff>13875</xdr:rowOff>
    </xdr:to>
    <xdr:cxnSp macro="">
      <xdr:nvCxnSpPr>
        <xdr:cNvPr id="621" name="直線コネクタ 620"/>
        <xdr:cNvCxnSpPr/>
      </xdr:nvCxnSpPr>
      <xdr:spPr>
        <a:xfrm flipV="1">
          <a:off x="14592300" y="13006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11254</xdr:rowOff>
    </xdr:from>
    <xdr:to>
      <xdr:col>76</xdr:col>
      <xdr:colOff>114300</xdr:colOff>
      <xdr:row>76</xdr:row>
      <xdr:rowOff>13875</xdr:rowOff>
    </xdr:to>
    <xdr:cxnSp macro="">
      <xdr:nvCxnSpPr>
        <xdr:cNvPr id="624" name="直線コネクタ 623"/>
        <xdr:cNvCxnSpPr/>
      </xdr:nvCxnSpPr>
      <xdr:spPr>
        <a:xfrm>
          <a:off x="13703300" y="13041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84872</xdr:rowOff>
    </xdr:from>
    <xdr:to>
      <xdr:col>71</xdr:col>
      <xdr:colOff>177800</xdr:colOff>
      <xdr:row>76</xdr:row>
      <xdr:rowOff>11254</xdr:rowOff>
    </xdr:to>
    <xdr:cxnSp macro="">
      <xdr:nvCxnSpPr>
        <xdr:cNvPr id="627" name="直線コネクタ 626"/>
        <xdr:cNvCxnSpPr/>
      </xdr:nvCxnSpPr>
      <xdr:spPr>
        <a:xfrm>
          <a:off x="12814300" y="12943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58096</xdr:rowOff>
    </xdr:from>
    <xdr:to>
      <xdr:col>85</xdr:col>
      <xdr:colOff>177800</xdr:colOff>
      <xdr:row>75</xdr:row>
      <xdr:rowOff>159696</xdr:rowOff>
    </xdr:to>
    <xdr:sp macro="" textlink="">
      <xdr:nvSpPr>
        <xdr:cNvPr id="637" name="楕円 636"/>
        <xdr:cNvSpPr/>
      </xdr:nvSpPr>
      <xdr:spPr>
        <a:xfrm>
          <a:off x="162687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80973</xdr:rowOff>
    </xdr:from>
    <xdr:ext cx="599010" cy="259045"/>
    <xdr:sp macro="" textlink="">
      <xdr:nvSpPr>
        <xdr:cNvPr id="638" name="公債費該当値テキスト"/>
        <xdr:cNvSpPr txBox="1"/>
      </xdr:nvSpPr>
      <xdr:spPr>
        <a:xfrm>
          <a:off x="16370300" y="1276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96871</xdr:rowOff>
    </xdr:from>
    <xdr:to>
      <xdr:col>81</xdr:col>
      <xdr:colOff>101600</xdr:colOff>
      <xdr:row>76</xdr:row>
      <xdr:rowOff>27022</xdr:rowOff>
    </xdr:to>
    <xdr:sp macro="" textlink="">
      <xdr:nvSpPr>
        <xdr:cNvPr id="639" name="楕円 638"/>
        <xdr:cNvSpPr/>
      </xdr:nvSpPr>
      <xdr:spPr>
        <a:xfrm>
          <a:off x="154305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43548</xdr:rowOff>
    </xdr:from>
    <xdr:ext cx="599010" cy="259045"/>
    <xdr:sp macro="" textlink="">
      <xdr:nvSpPr>
        <xdr:cNvPr id="640" name="テキスト ボックス 639"/>
        <xdr:cNvSpPr txBox="1"/>
      </xdr:nvSpPr>
      <xdr:spPr>
        <a:xfrm>
          <a:off x="15181795" y="127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134525</xdr:rowOff>
    </xdr:from>
    <xdr:to>
      <xdr:col>76</xdr:col>
      <xdr:colOff>165100</xdr:colOff>
      <xdr:row>76</xdr:row>
      <xdr:rowOff>64675</xdr:rowOff>
    </xdr:to>
    <xdr:sp macro="" textlink="">
      <xdr:nvSpPr>
        <xdr:cNvPr id="641" name="楕円 640"/>
        <xdr:cNvSpPr/>
      </xdr:nvSpPr>
      <xdr:spPr>
        <a:xfrm>
          <a:off x="14541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81202</xdr:rowOff>
    </xdr:from>
    <xdr:ext cx="599010" cy="259045"/>
    <xdr:sp macro="" textlink="">
      <xdr:nvSpPr>
        <xdr:cNvPr id="642" name="テキスト ボックス 641"/>
        <xdr:cNvSpPr txBox="1"/>
      </xdr:nvSpPr>
      <xdr:spPr>
        <a:xfrm>
          <a:off x="14292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131904</xdr:rowOff>
    </xdr:from>
    <xdr:to>
      <xdr:col>72</xdr:col>
      <xdr:colOff>38100</xdr:colOff>
      <xdr:row>76</xdr:row>
      <xdr:rowOff>62054</xdr:rowOff>
    </xdr:to>
    <xdr:sp macro="" textlink="">
      <xdr:nvSpPr>
        <xdr:cNvPr id="643" name="楕円 642"/>
        <xdr:cNvSpPr/>
      </xdr:nvSpPr>
      <xdr:spPr>
        <a:xfrm>
          <a:off x="13652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78581</xdr:rowOff>
    </xdr:from>
    <xdr:ext cx="599010" cy="259045"/>
    <xdr:sp macro="" textlink="">
      <xdr:nvSpPr>
        <xdr:cNvPr id="644" name="テキスト ボックス 643"/>
        <xdr:cNvSpPr txBox="1"/>
      </xdr:nvSpPr>
      <xdr:spPr>
        <a:xfrm>
          <a:off x="13403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34072</xdr:rowOff>
    </xdr:from>
    <xdr:to>
      <xdr:col>67</xdr:col>
      <xdr:colOff>101600</xdr:colOff>
      <xdr:row>75</xdr:row>
      <xdr:rowOff>135672</xdr:rowOff>
    </xdr:to>
    <xdr:sp macro="" textlink="">
      <xdr:nvSpPr>
        <xdr:cNvPr id="645" name="楕円 644"/>
        <xdr:cNvSpPr/>
      </xdr:nvSpPr>
      <xdr:spPr>
        <a:xfrm>
          <a:off x="12763500" y="128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152199</xdr:rowOff>
    </xdr:from>
    <xdr:ext cx="599010" cy="259045"/>
    <xdr:sp macro="" textlink="">
      <xdr:nvSpPr>
        <xdr:cNvPr id="646" name="テキスト ボックス 645"/>
        <xdr:cNvSpPr txBox="1"/>
      </xdr:nvSpPr>
      <xdr:spPr>
        <a:xfrm>
          <a:off x="12514795" y="126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164830</xdr:rowOff>
    </xdr:from>
    <xdr:to>
      <xdr:col>85</xdr:col>
      <xdr:colOff>127000</xdr:colOff>
      <xdr:row>98</xdr:row>
      <xdr:rowOff>106964</xdr:rowOff>
    </xdr:to>
    <xdr:cxnSp macro="">
      <xdr:nvCxnSpPr>
        <xdr:cNvPr id="673" name="直線コネクタ 672"/>
        <xdr:cNvCxnSpPr/>
      </xdr:nvCxnSpPr>
      <xdr:spPr>
        <a:xfrm>
          <a:off x="15481300" y="16795480"/>
          <a:ext cx="8382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134936</xdr:rowOff>
    </xdr:from>
    <xdr:to>
      <xdr:col>81</xdr:col>
      <xdr:colOff>50800</xdr:colOff>
      <xdr:row>97</xdr:row>
      <xdr:rowOff>164830</xdr:rowOff>
    </xdr:to>
    <xdr:cxnSp macro="">
      <xdr:nvCxnSpPr>
        <xdr:cNvPr id="676" name="直線コネクタ 675"/>
        <xdr:cNvCxnSpPr/>
      </xdr:nvCxnSpPr>
      <xdr:spPr>
        <a:xfrm>
          <a:off x="14592300" y="16765586"/>
          <a:ext cx="889000" cy="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58829</xdr:rowOff>
    </xdr:from>
    <xdr:to>
      <xdr:col>76</xdr:col>
      <xdr:colOff>114300</xdr:colOff>
      <xdr:row>97</xdr:row>
      <xdr:rowOff>134936</xdr:rowOff>
    </xdr:to>
    <xdr:cxnSp macro="">
      <xdr:nvCxnSpPr>
        <xdr:cNvPr id="679" name="直線コネクタ 678"/>
        <xdr:cNvCxnSpPr/>
      </xdr:nvCxnSpPr>
      <xdr:spPr>
        <a:xfrm>
          <a:off x="13703300" y="16689479"/>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77446</xdr:rowOff>
    </xdr:from>
    <xdr:to>
      <xdr:col>71</xdr:col>
      <xdr:colOff>177800</xdr:colOff>
      <xdr:row>97</xdr:row>
      <xdr:rowOff>58829</xdr:rowOff>
    </xdr:to>
    <xdr:cxnSp macro="">
      <xdr:nvCxnSpPr>
        <xdr:cNvPr id="682" name="直線コネクタ 681"/>
        <xdr:cNvCxnSpPr/>
      </xdr:nvCxnSpPr>
      <xdr:spPr>
        <a:xfrm>
          <a:off x="12814300" y="16536646"/>
          <a:ext cx="889000" cy="15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56164</xdr:rowOff>
    </xdr:from>
    <xdr:to>
      <xdr:col>85</xdr:col>
      <xdr:colOff>177800</xdr:colOff>
      <xdr:row>98</xdr:row>
      <xdr:rowOff>157764</xdr:rowOff>
    </xdr:to>
    <xdr:sp macro="" textlink="">
      <xdr:nvSpPr>
        <xdr:cNvPr id="692" name="楕円 691"/>
        <xdr:cNvSpPr/>
      </xdr:nvSpPr>
      <xdr:spPr>
        <a:xfrm>
          <a:off x="16268700" y="168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114030</xdr:rowOff>
    </xdr:from>
    <xdr:to>
      <xdr:col>81</xdr:col>
      <xdr:colOff>101600</xdr:colOff>
      <xdr:row>98</xdr:row>
      <xdr:rowOff>44180</xdr:rowOff>
    </xdr:to>
    <xdr:sp macro="" textlink="">
      <xdr:nvSpPr>
        <xdr:cNvPr id="694" name="楕円 693"/>
        <xdr:cNvSpPr/>
      </xdr:nvSpPr>
      <xdr:spPr>
        <a:xfrm>
          <a:off x="15430500" y="167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60707</xdr:rowOff>
    </xdr:from>
    <xdr:ext cx="599010" cy="259045"/>
    <xdr:sp macro="" textlink="">
      <xdr:nvSpPr>
        <xdr:cNvPr id="695" name="テキスト ボックス 694"/>
        <xdr:cNvSpPr txBox="1"/>
      </xdr:nvSpPr>
      <xdr:spPr>
        <a:xfrm>
          <a:off x="15181795" y="165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84136</xdr:rowOff>
    </xdr:from>
    <xdr:to>
      <xdr:col>76</xdr:col>
      <xdr:colOff>165100</xdr:colOff>
      <xdr:row>98</xdr:row>
      <xdr:rowOff>14286</xdr:rowOff>
    </xdr:to>
    <xdr:sp macro="" textlink="">
      <xdr:nvSpPr>
        <xdr:cNvPr id="696" name="楕円 695"/>
        <xdr:cNvSpPr/>
      </xdr:nvSpPr>
      <xdr:spPr>
        <a:xfrm>
          <a:off x="14541500" y="167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30813</xdr:rowOff>
    </xdr:from>
    <xdr:ext cx="599010" cy="259045"/>
    <xdr:sp macro="" textlink="">
      <xdr:nvSpPr>
        <xdr:cNvPr id="697" name="テキスト ボックス 696"/>
        <xdr:cNvSpPr txBox="1"/>
      </xdr:nvSpPr>
      <xdr:spPr>
        <a:xfrm>
          <a:off x="14292795" y="1649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8029</xdr:rowOff>
    </xdr:from>
    <xdr:to>
      <xdr:col>72</xdr:col>
      <xdr:colOff>38100</xdr:colOff>
      <xdr:row>97</xdr:row>
      <xdr:rowOff>109629</xdr:rowOff>
    </xdr:to>
    <xdr:sp macro="" textlink="">
      <xdr:nvSpPr>
        <xdr:cNvPr id="698" name="楕円 697"/>
        <xdr:cNvSpPr/>
      </xdr:nvSpPr>
      <xdr:spPr>
        <a:xfrm>
          <a:off x="13652500" y="16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126156</xdr:rowOff>
    </xdr:from>
    <xdr:ext cx="599010" cy="259045"/>
    <xdr:sp macro="" textlink="">
      <xdr:nvSpPr>
        <xdr:cNvPr id="699" name="テキスト ボックス 698"/>
        <xdr:cNvSpPr txBox="1"/>
      </xdr:nvSpPr>
      <xdr:spPr>
        <a:xfrm>
          <a:off x="13403795" y="1641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26646</xdr:rowOff>
    </xdr:from>
    <xdr:to>
      <xdr:col>67</xdr:col>
      <xdr:colOff>101600</xdr:colOff>
      <xdr:row>96</xdr:row>
      <xdr:rowOff>128246</xdr:rowOff>
    </xdr:to>
    <xdr:sp macro="" textlink="">
      <xdr:nvSpPr>
        <xdr:cNvPr id="700" name="楕円 699"/>
        <xdr:cNvSpPr/>
      </xdr:nvSpPr>
      <xdr:spPr>
        <a:xfrm>
          <a:off x="12763500" y="164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144773</xdr:rowOff>
    </xdr:from>
    <xdr:ext cx="599010" cy="259045"/>
    <xdr:sp macro="" textlink="">
      <xdr:nvSpPr>
        <xdr:cNvPr id="701" name="テキスト ボックス 700"/>
        <xdr:cNvSpPr txBox="1"/>
      </xdr:nvSpPr>
      <xdr:spPr>
        <a:xfrm>
          <a:off x="12514795" y="162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98781</xdr:rowOff>
    </xdr:from>
    <xdr:to>
      <xdr:col>116</xdr:col>
      <xdr:colOff>63500</xdr:colOff>
      <xdr:row>39</xdr:row>
      <xdr:rowOff>44450</xdr:rowOff>
    </xdr:to>
    <xdr:cxnSp macro="">
      <xdr:nvCxnSpPr>
        <xdr:cNvPr id="730" name="直線コネクタ 729"/>
        <xdr:cNvCxnSpPr/>
      </xdr:nvCxnSpPr>
      <xdr:spPr>
        <a:xfrm flipV="1">
          <a:off x="21323300" y="6613881"/>
          <a:ext cx="8382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47981</xdr:rowOff>
    </xdr:from>
    <xdr:to>
      <xdr:col>116</xdr:col>
      <xdr:colOff>114300</xdr:colOff>
      <xdr:row>38</xdr:row>
      <xdr:rowOff>149581</xdr:rowOff>
    </xdr:to>
    <xdr:sp macro="" textlink="">
      <xdr:nvSpPr>
        <xdr:cNvPr id="749" name="楕円 748"/>
        <xdr:cNvSpPr/>
      </xdr:nvSpPr>
      <xdr:spPr>
        <a:xfrm>
          <a:off x="22110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7358</xdr:rowOff>
    </xdr:from>
    <xdr:ext cx="469744" cy="259045"/>
    <xdr:sp macro="" textlink="">
      <xdr:nvSpPr>
        <xdr:cNvPr id="750" name="投資及び出資金該当値テキスト"/>
        <xdr:cNvSpPr txBox="1"/>
      </xdr:nvSpPr>
      <xdr:spPr>
        <a:xfrm>
          <a:off x="22212300" y="63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86299</xdr:rowOff>
    </xdr:from>
    <xdr:to>
      <xdr:col>116</xdr:col>
      <xdr:colOff>63500</xdr:colOff>
      <xdr:row>58</xdr:row>
      <xdr:rowOff>101295</xdr:rowOff>
    </xdr:to>
    <xdr:cxnSp macro="">
      <xdr:nvCxnSpPr>
        <xdr:cNvPr id="785" name="直線コネクタ 784"/>
        <xdr:cNvCxnSpPr/>
      </xdr:nvCxnSpPr>
      <xdr:spPr>
        <a:xfrm flipV="1">
          <a:off x="21323300" y="10030399"/>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101295</xdr:rowOff>
    </xdr:from>
    <xdr:to>
      <xdr:col>111</xdr:col>
      <xdr:colOff>177800</xdr:colOff>
      <xdr:row>58</xdr:row>
      <xdr:rowOff>102781</xdr:rowOff>
    </xdr:to>
    <xdr:cxnSp macro="">
      <xdr:nvCxnSpPr>
        <xdr:cNvPr id="788" name="直線コネクタ 787"/>
        <xdr:cNvCxnSpPr/>
      </xdr:nvCxnSpPr>
      <xdr:spPr>
        <a:xfrm flipV="1">
          <a:off x="20434300" y="1004539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61679</xdr:rowOff>
    </xdr:from>
    <xdr:to>
      <xdr:col>107</xdr:col>
      <xdr:colOff>50800</xdr:colOff>
      <xdr:row>58</xdr:row>
      <xdr:rowOff>102781</xdr:rowOff>
    </xdr:to>
    <xdr:cxnSp macro="">
      <xdr:nvCxnSpPr>
        <xdr:cNvPr id="791" name="直線コネクタ 790"/>
        <xdr:cNvCxnSpPr/>
      </xdr:nvCxnSpPr>
      <xdr:spPr>
        <a:xfrm>
          <a:off x="19545300" y="1000577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40511</xdr:rowOff>
    </xdr:from>
    <xdr:to>
      <xdr:col>102</xdr:col>
      <xdr:colOff>114300</xdr:colOff>
      <xdr:row>58</xdr:row>
      <xdr:rowOff>61679</xdr:rowOff>
    </xdr:to>
    <xdr:cxnSp macro="">
      <xdr:nvCxnSpPr>
        <xdr:cNvPr id="794" name="直線コネクタ 793"/>
        <xdr:cNvCxnSpPr/>
      </xdr:nvCxnSpPr>
      <xdr:spPr>
        <a:xfrm>
          <a:off x="18656300" y="998461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35499</xdr:rowOff>
    </xdr:from>
    <xdr:to>
      <xdr:col>116</xdr:col>
      <xdr:colOff>114300</xdr:colOff>
      <xdr:row>58</xdr:row>
      <xdr:rowOff>137099</xdr:rowOff>
    </xdr:to>
    <xdr:sp macro="" textlink="">
      <xdr:nvSpPr>
        <xdr:cNvPr id="804" name="楕円 803"/>
        <xdr:cNvSpPr/>
      </xdr:nvSpPr>
      <xdr:spPr>
        <a:xfrm>
          <a:off x="221107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121876</xdr:rowOff>
    </xdr:from>
    <xdr:ext cx="469744" cy="259045"/>
    <xdr:sp macro="" textlink="">
      <xdr:nvSpPr>
        <xdr:cNvPr id="805" name="貸付金該当値テキスト"/>
        <xdr:cNvSpPr txBox="1"/>
      </xdr:nvSpPr>
      <xdr:spPr>
        <a:xfrm>
          <a:off x="22212300" y="989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50495</xdr:rowOff>
    </xdr:from>
    <xdr:to>
      <xdr:col>112</xdr:col>
      <xdr:colOff>38100</xdr:colOff>
      <xdr:row>58</xdr:row>
      <xdr:rowOff>152095</xdr:rowOff>
    </xdr:to>
    <xdr:sp macro="" textlink="">
      <xdr:nvSpPr>
        <xdr:cNvPr id="806" name="楕円 805"/>
        <xdr:cNvSpPr/>
      </xdr:nvSpPr>
      <xdr:spPr>
        <a:xfrm>
          <a:off x="212725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143222</xdr:rowOff>
    </xdr:from>
    <xdr:ext cx="469744" cy="259045"/>
    <xdr:sp macro="" textlink="">
      <xdr:nvSpPr>
        <xdr:cNvPr id="807" name="テキスト ボックス 806"/>
        <xdr:cNvSpPr txBox="1"/>
      </xdr:nvSpPr>
      <xdr:spPr>
        <a:xfrm>
          <a:off x="21088428"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51981</xdr:rowOff>
    </xdr:from>
    <xdr:to>
      <xdr:col>107</xdr:col>
      <xdr:colOff>101600</xdr:colOff>
      <xdr:row>58</xdr:row>
      <xdr:rowOff>153581</xdr:rowOff>
    </xdr:to>
    <xdr:sp macro="" textlink="">
      <xdr:nvSpPr>
        <xdr:cNvPr id="808" name="楕円 807"/>
        <xdr:cNvSpPr/>
      </xdr:nvSpPr>
      <xdr:spPr>
        <a:xfrm>
          <a:off x="203835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144708</xdr:rowOff>
    </xdr:from>
    <xdr:ext cx="469744" cy="259045"/>
    <xdr:sp macro="" textlink="">
      <xdr:nvSpPr>
        <xdr:cNvPr id="809" name="テキスト ボックス 808"/>
        <xdr:cNvSpPr txBox="1"/>
      </xdr:nvSpPr>
      <xdr:spPr>
        <a:xfrm>
          <a:off x="20199428" y="10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10879</xdr:rowOff>
    </xdr:from>
    <xdr:to>
      <xdr:col>102</xdr:col>
      <xdr:colOff>165100</xdr:colOff>
      <xdr:row>58</xdr:row>
      <xdr:rowOff>112479</xdr:rowOff>
    </xdr:to>
    <xdr:sp macro="" textlink="">
      <xdr:nvSpPr>
        <xdr:cNvPr id="810" name="楕円 809"/>
        <xdr:cNvSpPr/>
      </xdr:nvSpPr>
      <xdr:spPr>
        <a:xfrm>
          <a:off x="19494500" y="99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103606</xdr:rowOff>
    </xdr:from>
    <xdr:ext cx="469744" cy="259045"/>
    <xdr:sp macro="" textlink="">
      <xdr:nvSpPr>
        <xdr:cNvPr id="811" name="テキスト ボックス 810"/>
        <xdr:cNvSpPr txBox="1"/>
      </xdr:nvSpPr>
      <xdr:spPr>
        <a:xfrm>
          <a:off x="19310428" y="100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161161</xdr:rowOff>
    </xdr:from>
    <xdr:to>
      <xdr:col>98</xdr:col>
      <xdr:colOff>38100</xdr:colOff>
      <xdr:row>58</xdr:row>
      <xdr:rowOff>91311</xdr:rowOff>
    </xdr:to>
    <xdr:sp macro="" textlink="">
      <xdr:nvSpPr>
        <xdr:cNvPr id="812" name="楕円 811"/>
        <xdr:cNvSpPr/>
      </xdr:nvSpPr>
      <xdr:spPr>
        <a:xfrm>
          <a:off x="18605500" y="9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82438</xdr:rowOff>
    </xdr:from>
    <xdr:ext cx="469744" cy="259045"/>
    <xdr:sp macro="" textlink="">
      <xdr:nvSpPr>
        <xdr:cNvPr id="813" name="テキスト ボックス 812"/>
        <xdr:cNvSpPr txBox="1"/>
      </xdr:nvSpPr>
      <xdr:spPr>
        <a:xfrm>
          <a:off x="18421428" y="100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47003</xdr:rowOff>
    </xdr:from>
    <xdr:to>
      <xdr:col>116</xdr:col>
      <xdr:colOff>63500</xdr:colOff>
      <xdr:row>76</xdr:row>
      <xdr:rowOff>77789</xdr:rowOff>
    </xdr:to>
    <xdr:cxnSp macro="">
      <xdr:nvCxnSpPr>
        <xdr:cNvPr id="844" name="直線コネクタ 843"/>
        <xdr:cNvCxnSpPr/>
      </xdr:nvCxnSpPr>
      <xdr:spPr>
        <a:xfrm flipV="1">
          <a:off x="21323300" y="13077203"/>
          <a:ext cx="8382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62100</xdr:rowOff>
    </xdr:from>
    <xdr:to>
      <xdr:col>111</xdr:col>
      <xdr:colOff>177800</xdr:colOff>
      <xdr:row>76</xdr:row>
      <xdr:rowOff>77789</xdr:rowOff>
    </xdr:to>
    <xdr:cxnSp macro="">
      <xdr:nvCxnSpPr>
        <xdr:cNvPr id="847" name="直線コネクタ 846"/>
        <xdr:cNvCxnSpPr/>
      </xdr:nvCxnSpPr>
      <xdr:spPr>
        <a:xfrm>
          <a:off x="20434300" y="1309230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62100</xdr:rowOff>
    </xdr:from>
    <xdr:to>
      <xdr:col>107</xdr:col>
      <xdr:colOff>50800</xdr:colOff>
      <xdr:row>76</xdr:row>
      <xdr:rowOff>128795</xdr:rowOff>
    </xdr:to>
    <xdr:cxnSp macro="">
      <xdr:nvCxnSpPr>
        <xdr:cNvPr id="850" name="直線コネクタ 849"/>
        <xdr:cNvCxnSpPr/>
      </xdr:nvCxnSpPr>
      <xdr:spPr>
        <a:xfrm flipV="1">
          <a:off x="19545300" y="13092300"/>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119117</xdr:rowOff>
    </xdr:from>
    <xdr:to>
      <xdr:col>102</xdr:col>
      <xdr:colOff>114300</xdr:colOff>
      <xdr:row>76</xdr:row>
      <xdr:rowOff>128795</xdr:rowOff>
    </xdr:to>
    <xdr:cxnSp macro="">
      <xdr:nvCxnSpPr>
        <xdr:cNvPr id="853" name="直線コネクタ 852"/>
        <xdr:cNvCxnSpPr/>
      </xdr:nvCxnSpPr>
      <xdr:spPr>
        <a:xfrm>
          <a:off x="18656300" y="1314931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167653</xdr:rowOff>
    </xdr:from>
    <xdr:to>
      <xdr:col>116</xdr:col>
      <xdr:colOff>114300</xdr:colOff>
      <xdr:row>76</xdr:row>
      <xdr:rowOff>97803</xdr:rowOff>
    </xdr:to>
    <xdr:sp macro="" textlink="">
      <xdr:nvSpPr>
        <xdr:cNvPr id="863" name="楕円 862"/>
        <xdr:cNvSpPr/>
      </xdr:nvSpPr>
      <xdr:spPr>
        <a:xfrm>
          <a:off x="22110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19080</xdr:rowOff>
    </xdr:from>
    <xdr:ext cx="599010" cy="259045"/>
    <xdr:sp macro="" textlink="">
      <xdr:nvSpPr>
        <xdr:cNvPr id="864" name="繰出金該当値テキスト"/>
        <xdr:cNvSpPr txBox="1"/>
      </xdr:nvSpPr>
      <xdr:spPr>
        <a:xfrm>
          <a:off x="22212300" y="1287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26989</xdr:rowOff>
    </xdr:from>
    <xdr:to>
      <xdr:col>112</xdr:col>
      <xdr:colOff>38100</xdr:colOff>
      <xdr:row>76</xdr:row>
      <xdr:rowOff>128589</xdr:rowOff>
    </xdr:to>
    <xdr:sp macro="" textlink="">
      <xdr:nvSpPr>
        <xdr:cNvPr id="865" name="楕円 864"/>
        <xdr:cNvSpPr/>
      </xdr:nvSpPr>
      <xdr:spPr>
        <a:xfrm>
          <a:off x="212725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145115</xdr:rowOff>
    </xdr:from>
    <xdr:ext cx="599010" cy="259045"/>
    <xdr:sp macro="" textlink="">
      <xdr:nvSpPr>
        <xdr:cNvPr id="866" name="テキスト ボックス 865"/>
        <xdr:cNvSpPr txBox="1"/>
      </xdr:nvSpPr>
      <xdr:spPr>
        <a:xfrm>
          <a:off x="21023795" y="128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11300</xdr:rowOff>
    </xdr:from>
    <xdr:to>
      <xdr:col>107</xdr:col>
      <xdr:colOff>101600</xdr:colOff>
      <xdr:row>76</xdr:row>
      <xdr:rowOff>112900</xdr:rowOff>
    </xdr:to>
    <xdr:sp macro="" textlink="">
      <xdr:nvSpPr>
        <xdr:cNvPr id="867" name="楕円 866"/>
        <xdr:cNvSpPr/>
      </xdr:nvSpPr>
      <xdr:spPr>
        <a:xfrm>
          <a:off x="20383500" y="13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129427</xdr:rowOff>
    </xdr:from>
    <xdr:ext cx="599010" cy="259045"/>
    <xdr:sp macro="" textlink="">
      <xdr:nvSpPr>
        <xdr:cNvPr id="868" name="テキスト ボックス 867"/>
        <xdr:cNvSpPr txBox="1"/>
      </xdr:nvSpPr>
      <xdr:spPr>
        <a:xfrm>
          <a:off x="20134795" y="1281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77995</xdr:rowOff>
    </xdr:from>
    <xdr:to>
      <xdr:col>102</xdr:col>
      <xdr:colOff>165100</xdr:colOff>
      <xdr:row>77</xdr:row>
      <xdr:rowOff>8145</xdr:rowOff>
    </xdr:to>
    <xdr:sp macro="" textlink="">
      <xdr:nvSpPr>
        <xdr:cNvPr id="869" name="楕円 868"/>
        <xdr:cNvSpPr/>
      </xdr:nvSpPr>
      <xdr:spPr>
        <a:xfrm>
          <a:off x="19494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24673</xdr:rowOff>
    </xdr:from>
    <xdr:ext cx="599010" cy="259045"/>
    <xdr:sp macro="" textlink="">
      <xdr:nvSpPr>
        <xdr:cNvPr id="870" name="テキスト ボックス 869"/>
        <xdr:cNvSpPr txBox="1"/>
      </xdr:nvSpPr>
      <xdr:spPr>
        <a:xfrm>
          <a:off x="19245795" y="12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68317</xdr:rowOff>
    </xdr:from>
    <xdr:to>
      <xdr:col>98</xdr:col>
      <xdr:colOff>38100</xdr:colOff>
      <xdr:row>76</xdr:row>
      <xdr:rowOff>169917</xdr:rowOff>
    </xdr:to>
    <xdr:sp macro="" textlink="">
      <xdr:nvSpPr>
        <xdr:cNvPr id="871" name="楕円 870"/>
        <xdr:cNvSpPr/>
      </xdr:nvSpPr>
      <xdr:spPr>
        <a:xfrm>
          <a:off x="18605500" y="13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14993</xdr:rowOff>
    </xdr:from>
    <xdr:ext cx="599010" cy="259045"/>
    <xdr:sp macro="" textlink="">
      <xdr:nvSpPr>
        <xdr:cNvPr id="872" name="テキスト ボックス 871"/>
        <xdr:cNvSpPr txBox="1"/>
      </xdr:nvSpPr>
      <xdr:spPr>
        <a:xfrm>
          <a:off x="18356795" y="128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件費は新規職員採用等に伴い増加し、物件費は観光拠点施設の更新整備に伴う委託料及び備品購入費の増加により増加した。特に大きく変動したのは普通建設事業費と災害復旧事業費であり、普通建設事業については観光拠点施設の更新整備事業に伴い増加し、災害復旧事業費は林道災害復旧事業（令和元年度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号災害）及び村道災害復旧事業の増加に伴い増加した。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上回っているのが、人件費・物件費・補助費等・公債費等であり、今後は職員数の適正化、事務事業の見直し、事業の緊急性・重要性・費用効果等を十分に検討し、コスト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137960</xdr:rowOff>
    </xdr:from>
    <xdr:to>
      <xdr:col>24</xdr:col>
      <xdr:colOff>63500</xdr:colOff>
      <xdr:row>35</xdr:row>
      <xdr:rowOff>32690</xdr:rowOff>
    </xdr:to>
    <xdr:cxnSp macro="">
      <xdr:nvCxnSpPr>
        <xdr:cNvPr id="60" name="直線コネクタ 59"/>
        <xdr:cNvCxnSpPr/>
      </xdr:nvCxnSpPr>
      <xdr:spPr>
        <a:xfrm flipV="1">
          <a:off x="3797300" y="5967260"/>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32690</xdr:rowOff>
    </xdr:from>
    <xdr:to>
      <xdr:col>19</xdr:col>
      <xdr:colOff>177800</xdr:colOff>
      <xdr:row>35</xdr:row>
      <xdr:rowOff>53899</xdr:rowOff>
    </xdr:to>
    <xdr:cxnSp macro="">
      <xdr:nvCxnSpPr>
        <xdr:cNvPr id="63" name="直線コネクタ 62"/>
        <xdr:cNvCxnSpPr/>
      </xdr:nvCxnSpPr>
      <xdr:spPr>
        <a:xfrm flipV="1">
          <a:off x="2908300" y="6033440"/>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30747</xdr:rowOff>
    </xdr:from>
    <xdr:to>
      <xdr:col>15</xdr:col>
      <xdr:colOff>50800</xdr:colOff>
      <xdr:row>35</xdr:row>
      <xdr:rowOff>53899</xdr:rowOff>
    </xdr:to>
    <xdr:cxnSp macro="">
      <xdr:nvCxnSpPr>
        <xdr:cNvPr id="66" name="直線コネクタ 65"/>
        <xdr:cNvCxnSpPr/>
      </xdr:nvCxnSpPr>
      <xdr:spPr>
        <a:xfrm>
          <a:off x="2019300" y="6031497"/>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126733</xdr:rowOff>
    </xdr:from>
    <xdr:to>
      <xdr:col>10</xdr:col>
      <xdr:colOff>114300</xdr:colOff>
      <xdr:row>35</xdr:row>
      <xdr:rowOff>30747</xdr:rowOff>
    </xdr:to>
    <xdr:cxnSp macro="">
      <xdr:nvCxnSpPr>
        <xdr:cNvPr id="69" name="直線コネクタ 68"/>
        <xdr:cNvCxnSpPr/>
      </xdr:nvCxnSpPr>
      <xdr:spPr>
        <a:xfrm>
          <a:off x="1130300" y="5956033"/>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87160</xdr:rowOff>
    </xdr:from>
    <xdr:to>
      <xdr:col>24</xdr:col>
      <xdr:colOff>114300</xdr:colOff>
      <xdr:row>35</xdr:row>
      <xdr:rowOff>17310</xdr:rowOff>
    </xdr:to>
    <xdr:sp macro="" textlink="">
      <xdr:nvSpPr>
        <xdr:cNvPr id="79" name="楕円 78"/>
        <xdr:cNvSpPr/>
      </xdr:nvSpPr>
      <xdr:spPr>
        <a:xfrm>
          <a:off x="4584700" y="5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110037</xdr:rowOff>
    </xdr:from>
    <xdr:ext cx="534377" cy="259045"/>
    <xdr:sp macro="" textlink="">
      <xdr:nvSpPr>
        <xdr:cNvPr id="80" name="議会費該当値テキスト"/>
        <xdr:cNvSpPr txBox="1"/>
      </xdr:nvSpPr>
      <xdr:spPr>
        <a:xfrm>
          <a:off x="4686300" y="57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153340</xdr:rowOff>
    </xdr:from>
    <xdr:to>
      <xdr:col>20</xdr:col>
      <xdr:colOff>38100</xdr:colOff>
      <xdr:row>35</xdr:row>
      <xdr:rowOff>83490</xdr:rowOff>
    </xdr:to>
    <xdr:sp macro="" textlink="">
      <xdr:nvSpPr>
        <xdr:cNvPr id="81" name="楕円 80"/>
        <xdr:cNvSpPr/>
      </xdr:nvSpPr>
      <xdr:spPr>
        <a:xfrm>
          <a:off x="3746500" y="59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100017</xdr:rowOff>
    </xdr:from>
    <xdr:ext cx="534377" cy="259045"/>
    <xdr:sp macro="" textlink="">
      <xdr:nvSpPr>
        <xdr:cNvPr id="82" name="テキスト ボックス 81"/>
        <xdr:cNvSpPr txBox="1"/>
      </xdr:nvSpPr>
      <xdr:spPr>
        <a:xfrm>
          <a:off x="3530111" y="57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3099</xdr:rowOff>
    </xdr:from>
    <xdr:to>
      <xdr:col>15</xdr:col>
      <xdr:colOff>101600</xdr:colOff>
      <xdr:row>35</xdr:row>
      <xdr:rowOff>104699</xdr:rowOff>
    </xdr:to>
    <xdr:sp macro="" textlink="">
      <xdr:nvSpPr>
        <xdr:cNvPr id="83" name="楕円 82"/>
        <xdr:cNvSpPr/>
      </xdr:nvSpPr>
      <xdr:spPr>
        <a:xfrm>
          <a:off x="28575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121226</xdr:rowOff>
    </xdr:from>
    <xdr:ext cx="534377" cy="259045"/>
    <xdr:sp macro="" textlink="">
      <xdr:nvSpPr>
        <xdr:cNvPr id="84" name="テキスト ボックス 83"/>
        <xdr:cNvSpPr txBox="1"/>
      </xdr:nvSpPr>
      <xdr:spPr>
        <a:xfrm>
          <a:off x="2641111" y="5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151397</xdr:rowOff>
    </xdr:from>
    <xdr:to>
      <xdr:col>10</xdr:col>
      <xdr:colOff>165100</xdr:colOff>
      <xdr:row>35</xdr:row>
      <xdr:rowOff>81547</xdr:rowOff>
    </xdr:to>
    <xdr:sp macro="" textlink="">
      <xdr:nvSpPr>
        <xdr:cNvPr id="85" name="楕円 84"/>
        <xdr:cNvSpPr/>
      </xdr:nvSpPr>
      <xdr:spPr>
        <a:xfrm>
          <a:off x="1968500" y="59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98074</xdr:rowOff>
    </xdr:from>
    <xdr:ext cx="534377" cy="259045"/>
    <xdr:sp macro="" textlink="">
      <xdr:nvSpPr>
        <xdr:cNvPr id="86" name="テキスト ボックス 85"/>
        <xdr:cNvSpPr txBox="1"/>
      </xdr:nvSpPr>
      <xdr:spPr>
        <a:xfrm>
          <a:off x="1752111" y="57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75933</xdr:rowOff>
    </xdr:from>
    <xdr:to>
      <xdr:col>6</xdr:col>
      <xdr:colOff>38100</xdr:colOff>
      <xdr:row>35</xdr:row>
      <xdr:rowOff>6083</xdr:rowOff>
    </xdr:to>
    <xdr:sp macro="" textlink="">
      <xdr:nvSpPr>
        <xdr:cNvPr id="87" name="楕円 86"/>
        <xdr:cNvSpPr/>
      </xdr:nvSpPr>
      <xdr:spPr>
        <a:xfrm>
          <a:off x="1079500" y="5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22610</xdr:rowOff>
    </xdr:from>
    <xdr:ext cx="534377" cy="259045"/>
    <xdr:sp macro="" textlink="">
      <xdr:nvSpPr>
        <xdr:cNvPr id="88" name="テキスト ボックス 87"/>
        <xdr:cNvSpPr txBox="1"/>
      </xdr:nvSpPr>
      <xdr:spPr>
        <a:xfrm>
          <a:off x="863111" y="56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52251</xdr:rowOff>
    </xdr:from>
    <xdr:to>
      <xdr:col>24</xdr:col>
      <xdr:colOff>63500</xdr:colOff>
      <xdr:row>56</xdr:row>
      <xdr:rowOff>120934</xdr:rowOff>
    </xdr:to>
    <xdr:cxnSp macro="">
      <xdr:nvCxnSpPr>
        <xdr:cNvPr id="115" name="直線コネクタ 114"/>
        <xdr:cNvCxnSpPr/>
      </xdr:nvCxnSpPr>
      <xdr:spPr>
        <a:xfrm flipV="1">
          <a:off x="3797300" y="9139101"/>
          <a:ext cx="838200" cy="5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33338</xdr:rowOff>
    </xdr:from>
    <xdr:to>
      <xdr:col>19</xdr:col>
      <xdr:colOff>177800</xdr:colOff>
      <xdr:row>56</xdr:row>
      <xdr:rowOff>120934</xdr:rowOff>
    </xdr:to>
    <xdr:cxnSp macro="">
      <xdr:nvCxnSpPr>
        <xdr:cNvPr id="118" name="直線コネクタ 117"/>
        <xdr:cNvCxnSpPr/>
      </xdr:nvCxnSpPr>
      <xdr:spPr>
        <a:xfrm>
          <a:off x="2908300" y="9634538"/>
          <a:ext cx="889000" cy="8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33338</xdr:rowOff>
    </xdr:from>
    <xdr:to>
      <xdr:col>15</xdr:col>
      <xdr:colOff>50800</xdr:colOff>
      <xdr:row>56</xdr:row>
      <xdr:rowOff>92626</xdr:rowOff>
    </xdr:to>
    <xdr:cxnSp macro="">
      <xdr:nvCxnSpPr>
        <xdr:cNvPr id="121" name="直線コネクタ 120"/>
        <xdr:cNvCxnSpPr/>
      </xdr:nvCxnSpPr>
      <xdr:spPr>
        <a:xfrm flipV="1">
          <a:off x="2019300" y="9634538"/>
          <a:ext cx="889000" cy="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55773</xdr:rowOff>
    </xdr:from>
    <xdr:to>
      <xdr:col>10</xdr:col>
      <xdr:colOff>114300</xdr:colOff>
      <xdr:row>56</xdr:row>
      <xdr:rowOff>92626</xdr:rowOff>
    </xdr:to>
    <xdr:cxnSp macro="">
      <xdr:nvCxnSpPr>
        <xdr:cNvPr id="124" name="直線コネクタ 123"/>
        <xdr:cNvCxnSpPr/>
      </xdr:nvCxnSpPr>
      <xdr:spPr>
        <a:xfrm>
          <a:off x="1130300" y="9656973"/>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1451</xdr:rowOff>
    </xdr:from>
    <xdr:to>
      <xdr:col>24</xdr:col>
      <xdr:colOff>114300</xdr:colOff>
      <xdr:row>53</xdr:row>
      <xdr:rowOff>103051</xdr:rowOff>
    </xdr:to>
    <xdr:sp macro="" textlink="">
      <xdr:nvSpPr>
        <xdr:cNvPr id="134" name="楕円 133"/>
        <xdr:cNvSpPr/>
      </xdr:nvSpPr>
      <xdr:spPr>
        <a:xfrm>
          <a:off x="4584700" y="90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24328</xdr:rowOff>
    </xdr:from>
    <xdr:ext cx="690189" cy="259045"/>
    <xdr:sp macro="" textlink="">
      <xdr:nvSpPr>
        <xdr:cNvPr id="135" name="総務費該当値テキスト"/>
        <xdr:cNvSpPr txBox="1"/>
      </xdr:nvSpPr>
      <xdr:spPr>
        <a:xfrm>
          <a:off x="4686300" y="8939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70134</xdr:rowOff>
    </xdr:from>
    <xdr:to>
      <xdr:col>20</xdr:col>
      <xdr:colOff>38100</xdr:colOff>
      <xdr:row>57</xdr:row>
      <xdr:rowOff>284</xdr:rowOff>
    </xdr:to>
    <xdr:sp macro="" textlink="">
      <xdr:nvSpPr>
        <xdr:cNvPr id="136" name="楕円 135"/>
        <xdr:cNvSpPr/>
      </xdr:nvSpPr>
      <xdr:spPr>
        <a:xfrm>
          <a:off x="3746500" y="96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16811</xdr:rowOff>
    </xdr:from>
    <xdr:ext cx="599010" cy="259045"/>
    <xdr:sp macro="" textlink="">
      <xdr:nvSpPr>
        <xdr:cNvPr id="137" name="テキスト ボックス 136"/>
        <xdr:cNvSpPr txBox="1"/>
      </xdr:nvSpPr>
      <xdr:spPr>
        <a:xfrm>
          <a:off x="3497795" y="94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153988</xdr:rowOff>
    </xdr:from>
    <xdr:to>
      <xdr:col>15</xdr:col>
      <xdr:colOff>101600</xdr:colOff>
      <xdr:row>56</xdr:row>
      <xdr:rowOff>84138</xdr:rowOff>
    </xdr:to>
    <xdr:sp macro="" textlink="">
      <xdr:nvSpPr>
        <xdr:cNvPr id="138" name="楕円 137"/>
        <xdr:cNvSpPr/>
      </xdr:nvSpPr>
      <xdr:spPr>
        <a:xfrm>
          <a:off x="2857500" y="9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100665</xdr:rowOff>
    </xdr:from>
    <xdr:ext cx="599010" cy="259045"/>
    <xdr:sp macro="" textlink="">
      <xdr:nvSpPr>
        <xdr:cNvPr id="139" name="テキスト ボックス 138"/>
        <xdr:cNvSpPr txBox="1"/>
      </xdr:nvSpPr>
      <xdr:spPr>
        <a:xfrm>
          <a:off x="2608795" y="93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41826</xdr:rowOff>
    </xdr:from>
    <xdr:to>
      <xdr:col>10</xdr:col>
      <xdr:colOff>165100</xdr:colOff>
      <xdr:row>56</xdr:row>
      <xdr:rowOff>143426</xdr:rowOff>
    </xdr:to>
    <xdr:sp macro="" textlink="">
      <xdr:nvSpPr>
        <xdr:cNvPr id="140" name="楕円 139"/>
        <xdr:cNvSpPr/>
      </xdr:nvSpPr>
      <xdr:spPr>
        <a:xfrm>
          <a:off x="1968500" y="9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159953</xdr:rowOff>
    </xdr:from>
    <xdr:ext cx="599010" cy="259045"/>
    <xdr:sp macro="" textlink="">
      <xdr:nvSpPr>
        <xdr:cNvPr id="141" name="テキスト ボックス 140"/>
        <xdr:cNvSpPr txBox="1"/>
      </xdr:nvSpPr>
      <xdr:spPr>
        <a:xfrm>
          <a:off x="1719795" y="9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4973</xdr:rowOff>
    </xdr:from>
    <xdr:to>
      <xdr:col>6</xdr:col>
      <xdr:colOff>38100</xdr:colOff>
      <xdr:row>56</xdr:row>
      <xdr:rowOff>106573</xdr:rowOff>
    </xdr:to>
    <xdr:sp macro="" textlink="">
      <xdr:nvSpPr>
        <xdr:cNvPr id="142" name="楕円 141"/>
        <xdr:cNvSpPr/>
      </xdr:nvSpPr>
      <xdr:spPr>
        <a:xfrm>
          <a:off x="1079500" y="96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123100</xdr:rowOff>
    </xdr:from>
    <xdr:ext cx="599010" cy="259045"/>
    <xdr:sp macro="" textlink="">
      <xdr:nvSpPr>
        <xdr:cNvPr id="143" name="テキスト ボックス 142"/>
        <xdr:cNvSpPr txBox="1"/>
      </xdr:nvSpPr>
      <xdr:spPr>
        <a:xfrm>
          <a:off x="830795" y="93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154546</xdr:rowOff>
    </xdr:from>
    <xdr:to>
      <xdr:col>24</xdr:col>
      <xdr:colOff>63500</xdr:colOff>
      <xdr:row>76</xdr:row>
      <xdr:rowOff>3629</xdr:rowOff>
    </xdr:to>
    <xdr:cxnSp macro="">
      <xdr:nvCxnSpPr>
        <xdr:cNvPr id="172" name="直線コネクタ 171"/>
        <xdr:cNvCxnSpPr/>
      </xdr:nvCxnSpPr>
      <xdr:spPr>
        <a:xfrm flipV="1">
          <a:off x="3797300" y="13013296"/>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113495</xdr:rowOff>
    </xdr:from>
    <xdr:to>
      <xdr:col>19</xdr:col>
      <xdr:colOff>177800</xdr:colOff>
      <xdr:row>76</xdr:row>
      <xdr:rowOff>3629</xdr:rowOff>
    </xdr:to>
    <xdr:cxnSp macro="">
      <xdr:nvCxnSpPr>
        <xdr:cNvPr id="175" name="直線コネクタ 174"/>
        <xdr:cNvCxnSpPr/>
      </xdr:nvCxnSpPr>
      <xdr:spPr>
        <a:xfrm>
          <a:off x="2908300" y="12972245"/>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113495</xdr:rowOff>
    </xdr:from>
    <xdr:to>
      <xdr:col>15</xdr:col>
      <xdr:colOff>50800</xdr:colOff>
      <xdr:row>76</xdr:row>
      <xdr:rowOff>57995</xdr:rowOff>
    </xdr:to>
    <xdr:cxnSp macro="">
      <xdr:nvCxnSpPr>
        <xdr:cNvPr id="178" name="直線コネクタ 177"/>
        <xdr:cNvCxnSpPr/>
      </xdr:nvCxnSpPr>
      <xdr:spPr>
        <a:xfrm flipV="1">
          <a:off x="2019300" y="12972245"/>
          <a:ext cx="889000" cy="1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46237</xdr:rowOff>
    </xdr:from>
    <xdr:to>
      <xdr:col>10</xdr:col>
      <xdr:colOff>114300</xdr:colOff>
      <xdr:row>76</xdr:row>
      <xdr:rowOff>57995</xdr:rowOff>
    </xdr:to>
    <xdr:cxnSp macro="">
      <xdr:nvCxnSpPr>
        <xdr:cNvPr id="181" name="直線コネクタ 180"/>
        <xdr:cNvCxnSpPr/>
      </xdr:nvCxnSpPr>
      <xdr:spPr>
        <a:xfrm>
          <a:off x="1130300" y="13076437"/>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103746</xdr:rowOff>
    </xdr:from>
    <xdr:to>
      <xdr:col>24</xdr:col>
      <xdr:colOff>114300</xdr:colOff>
      <xdr:row>76</xdr:row>
      <xdr:rowOff>33896</xdr:rowOff>
    </xdr:to>
    <xdr:sp macro="" textlink="">
      <xdr:nvSpPr>
        <xdr:cNvPr id="191" name="楕円 190"/>
        <xdr:cNvSpPr/>
      </xdr:nvSpPr>
      <xdr:spPr>
        <a:xfrm>
          <a:off x="4584700" y="129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126623</xdr:rowOff>
    </xdr:from>
    <xdr:ext cx="599010" cy="259045"/>
    <xdr:sp macro="" textlink="">
      <xdr:nvSpPr>
        <xdr:cNvPr id="192" name="民生費該当値テキスト"/>
        <xdr:cNvSpPr txBox="1"/>
      </xdr:nvSpPr>
      <xdr:spPr>
        <a:xfrm>
          <a:off x="4686300" y="128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124280</xdr:rowOff>
    </xdr:from>
    <xdr:to>
      <xdr:col>20</xdr:col>
      <xdr:colOff>38100</xdr:colOff>
      <xdr:row>76</xdr:row>
      <xdr:rowOff>54431</xdr:rowOff>
    </xdr:to>
    <xdr:sp macro="" textlink="">
      <xdr:nvSpPr>
        <xdr:cNvPr id="193" name="楕円 192"/>
        <xdr:cNvSpPr/>
      </xdr:nvSpPr>
      <xdr:spPr>
        <a:xfrm>
          <a:off x="3746500" y="12983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70957</xdr:rowOff>
    </xdr:from>
    <xdr:ext cx="599010" cy="259045"/>
    <xdr:sp macro="" textlink="">
      <xdr:nvSpPr>
        <xdr:cNvPr id="194" name="テキスト ボックス 193"/>
        <xdr:cNvSpPr txBox="1"/>
      </xdr:nvSpPr>
      <xdr:spPr>
        <a:xfrm>
          <a:off x="3497795" y="1275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62695</xdr:rowOff>
    </xdr:from>
    <xdr:to>
      <xdr:col>15</xdr:col>
      <xdr:colOff>101600</xdr:colOff>
      <xdr:row>75</xdr:row>
      <xdr:rowOff>164294</xdr:rowOff>
    </xdr:to>
    <xdr:sp macro="" textlink="">
      <xdr:nvSpPr>
        <xdr:cNvPr id="195" name="楕円 194"/>
        <xdr:cNvSpPr/>
      </xdr:nvSpPr>
      <xdr:spPr>
        <a:xfrm>
          <a:off x="2857500" y="12921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9372</xdr:rowOff>
    </xdr:from>
    <xdr:ext cx="599010" cy="259045"/>
    <xdr:sp macro="" textlink="">
      <xdr:nvSpPr>
        <xdr:cNvPr id="196" name="テキスト ボックス 195"/>
        <xdr:cNvSpPr txBox="1"/>
      </xdr:nvSpPr>
      <xdr:spPr>
        <a:xfrm>
          <a:off x="2608795" y="126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7195</xdr:rowOff>
    </xdr:from>
    <xdr:to>
      <xdr:col>10</xdr:col>
      <xdr:colOff>165100</xdr:colOff>
      <xdr:row>76</xdr:row>
      <xdr:rowOff>108795</xdr:rowOff>
    </xdr:to>
    <xdr:sp macro="" textlink="">
      <xdr:nvSpPr>
        <xdr:cNvPr id="197" name="楕円 196"/>
        <xdr:cNvSpPr/>
      </xdr:nvSpPr>
      <xdr:spPr>
        <a:xfrm>
          <a:off x="1968500" y="130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125322</xdr:rowOff>
    </xdr:from>
    <xdr:ext cx="599010" cy="259045"/>
    <xdr:sp macro="" textlink="">
      <xdr:nvSpPr>
        <xdr:cNvPr id="198" name="テキスト ボックス 197"/>
        <xdr:cNvSpPr txBox="1"/>
      </xdr:nvSpPr>
      <xdr:spPr>
        <a:xfrm>
          <a:off x="1719795" y="128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166887</xdr:rowOff>
    </xdr:from>
    <xdr:to>
      <xdr:col>6</xdr:col>
      <xdr:colOff>38100</xdr:colOff>
      <xdr:row>76</xdr:row>
      <xdr:rowOff>97037</xdr:rowOff>
    </xdr:to>
    <xdr:sp macro="" textlink="">
      <xdr:nvSpPr>
        <xdr:cNvPr id="199" name="楕円 198"/>
        <xdr:cNvSpPr/>
      </xdr:nvSpPr>
      <xdr:spPr>
        <a:xfrm>
          <a:off x="1079500" y="130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113564</xdr:rowOff>
    </xdr:from>
    <xdr:ext cx="599010" cy="259045"/>
    <xdr:sp macro="" textlink="">
      <xdr:nvSpPr>
        <xdr:cNvPr id="200" name="テキスト ボックス 199"/>
        <xdr:cNvSpPr txBox="1"/>
      </xdr:nvSpPr>
      <xdr:spPr>
        <a:xfrm>
          <a:off x="830795" y="128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156761</xdr:rowOff>
    </xdr:from>
    <xdr:to>
      <xdr:col>24</xdr:col>
      <xdr:colOff>63500</xdr:colOff>
      <xdr:row>96</xdr:row>
      <xdr:rowOff>2138</xdr:rowOff>
    </xdr:to>
    <xdr:cxnSp macro="">
      <xdr:nvCxnSpPr>
        <xdr:cNvPr id="227" name="直線コネクタ 226"/>
        <xdr:cNvCxnSpPr/>
      </xdr:nvCxnSpPr>
      <xdr:spPr>
        <a:xfrm flipV="1">
          <a:off x="3797300" y="16444511"/>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112092</xdr:rowOff>
    </xdr:from>
    <xdr:to>
      <xdr:col>19</xdr:col>
      <xdr:colOff>177800</xdr:colOff>
      <xdr:row>96</xdr:row>
      <xdr:rowOff>2138</xdr:rowOff>
    </xdr:to>
    <xdr:cxnSp macro="">
      <xdr:nvCxnSpPr>
        <xdr:cNvPr id="230" name="直線コネクタ 229"/>
        <xdr:cNvCxnSpPr/>
      </xdr:nvCxnSpPr>
      <xdr:spPr>
        <a:xfrm>
          <a:off x="2908300" y="16399842"/>
          <a:ext cx="889000" cy="6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77130</xdr:rowOff>
    </xdr:from>
    <xdr:to>
      <xdr:col>15</xdr:col>
      <xdr:colOff>50800</xdr:colOff>
      <xdr:row>95</xdr:row>
      <xdr:rowOff>112092</xdr:rowOff>
    </xdr:to>
    <xdr:cxnSp macro="">
      <xdr:nvCxnSpPr>
        <xdr:cNvPr id="233" name="直線コネクタ 232"/>
        <xdr:cNvCxnSpPr/>
      </xdr:nvCxnSpPr>
      <xdr:spPr>
        <a:xfrm>
          <a:off x="2019300" y="16364880"/>
          <a:ext cx="889000" cy="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28884</xdr:rowOff>
    </xdr:from>
    <xdr:to>
      <xdr:col>10</xdr:col>
      <xdr:colOff>114300</xdr:colOff>
      <xdr:row>95</xdr:row>
      <xdr:rowOff>77130</xdr:rowOff>
    </xdr:to>
    <xdr:cxnSp macro="">
      <xdr:nvCxnSpPr>
        <xdr:cNvPr id="236" name="直線コネクタ 235"/>
        <xdr:cNvCxnSpPr/>
      </xdr:nvCxnSpPr>
      <xdr:spPr>
        <a:xfrm>
          <a:off x="1130300" y="16145184"/>
          <a:ext cx="889000" cy="2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105961</xdr:rowOff>
    </xdr:from>
    <xdr:to>
      <xdr:col>24</xdr:col>
      <xdr:colOff>114300</xdr:colOff>
      <xdr:row>96</xdr:row>
      <xdr:rowOff>36111</xdr:rowOff>
    </xdr:to>
    <xdr:sp macro="" textlink="">
      <xdr:nvSpPr>
        <xdr:cNvPr id="246" name="楕円 245"/>
        <xdr:cNvSpPr/>
      </xdr:nvSpPr>
      <xdr:spPr>
        <a:xfrm>
          <a:off x="4584700" y="163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128838</xdr:rowOff>
    </xdr:from>
    <xdr:ext cx="599010" cy="259045"/>
    <xdr:sp macro="" textlink="">
      <xdr:nvSpPr>
        <xdr:cNvPr id="247" name="衛生費該当値テキスト"/>
        <xdr:cNvSpPr txBox="1"/>
      </xdr:nvSpPr>
      <xdr:spPr>
        <a:xfrm>
          <a:off x="4686300" y="1624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122788</xdr:rowOff>
    </xdr:from>
    <xdr:to>
      <xdr:col>20</xdr:col>
      <xdr:colOff>38100</xdr:colOff>
      <xdr:row>96</xdr:row>
      <xdr:rowOff>52938</xdr:rowOff>
    </xdr:to>
    <xdr:sp macro="" textlink="">
      <xdr:nvSpPr>
        <xdr:cNvPr id="248" name="楕円 247"/>
        <xdr:cNvSpPr/>
      </xdr:nvSpPr>
      <xdr:spPr>
        <a:xfrm>
          <a:off x="3746500" y="164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69465</xdr:rowOff>
    </xdr:from>
    <xdr:ext cx="599010" cy="259045"/>
    <xdr:sp macro="" textlink="">
      <xdr:nvSpPr>
        <xdr:cNvPr id="249" name="テキスト ボックス 248"/>
        <xdr:cNvSpPr txBox="1"/>
      </xdr:nvSpPr>
      <xdr:spPr>
        <a:xfrm>
          <a:off x="3497795" y="161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61292</xdr:rowOff>
    </xdr:from>
    <xdr:to>
      <xdr:col>15</xdr:col>
      <xdr:colOff>101600</xdr:colOff>
      <xdr:row>95</xdr:row>
      <xdr:rowOff>162892</xdr:rowOff>
    </xdr:to>
    <xdr:sp macro="" textlink="">
      <xdr:nvSpPr>
        <xdr:cNvPr id="250" name="楕円 249"/>
        <xdr:cNvSpPr/>
      </xdr:nvSpPr>
      <xdr:spPr>
        <a:xfrm>
          <a:off x="2857500" y="163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7969</xdr:rowOff>
    </xdr:from>
    <xdr:ext cx="599010" cy="259045"/>
    <xdr:sp macro="" textlink="">
      <xdr:nvSpPr>
        <xdr:cNvPr id="251" name="テキスト ボックス 250"/>
        <xdr:cNvSpPr txBox="1"/>
      </xdr:nvSpPr>
      <xdr:spPr>
        <a:xfrm>
          <a:off x="2608795" y="1612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26330</xdr:rowOff>
    </xdr:from>
    <xdr:to>
      <xdr:col>10</xdr:col>
      <xdr:colOff>165100</xdr:colOff>
      <xdr:row>95</xdr:row>
      <xdr:rowOff>127930</xdr:rowOff>
    </xdr:to>
    <xdr:sp macro="" textlink="">
      <xdr:nvSpPr>
        <xdr:cNvPr id="252" name="楕円 251"/>
        <xdr:cNvSpPr/>
      </xdr:nvSpPr>
      <xdr:spPr>
        <a:xfrm>
          <a:off x="1968500" y="163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144457</xdr:rowOff>
    </xdr:from>
    <xdr:ext cx="599010" cy="259045"/>
    <xdr:sp macro="" textlink="">
      <xdr:nvSpPr>
        <xdr:cNvPr id="253" name="テキスト ボックス 252"/>
        <xdr:cNvSpPr txBox="1"/>
      </xdr:nvSpPr>
      <xdr:spPr>
        <a:xfrm>
          <a:off x="1719795" y="160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149534</xdr:rowOff>
    </xdr:from>
    <xdr:to>
      <xdr:col>6</xdr:col>
      <xdr:colOff>38100</xdr:colOff>
      <xdr:row>94</xdr:row>
      <xdr:rowOff>79684</xdr:rowOff>
    </xdr:to>
    <xdr:sp macro="" textlink="">
      <xdr:nvSpPr>
        <xdr:cNvPr id="254" name="楕円 253"/>
        <xdr:cNvSpPr/>
      </xdr:nvSpPr>
      <xdr:spPr>
        <a:xfrm>
          <a:off x="1079500" y="160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96211</xdr:rowOff>
    </xdr:from>
    <xdr:ext cx="599010" cy="259045"/>
    <xdr:sp macro="" textlink="">
      <xdr:nvSpPr>
        <xdr:cNvPr id="255" name="テキスト ボックス 254"/>
        <xdr:cNvSpPr txBox="1"/>
      </xdr:nvSpPr>
      <xdr:spPr>
        <a:xfrm>
          <a:off x="830795" y="1586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83689</xdr:rowOff>
    </xdr:from>
    <xdr:to>
      <xdr:col>55</xdr:col>
      <xdr:colOff>0</xdr:colOff>
      <xdr:row>57</xdr:row>
      <xdr:rowOff>95776</xdr:rowOff>
    </xdr:to>
    <xdr:cxnSp macro="">
      <xdr:nvCxnSpPr>
        <xdr:cNvPr id="343" name="直線コネクタ 342"/>
        <xdr:cNvCxnSpPr/>
      </xdr:nvCxnSpPr>
      <xdr:spPr>
        <a:xfrm>
          <a:off x="9639300" y="9856339"/>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83689</xdr:rowOff>
    </xdr:from>
    <xdr:to>
      <xdr:col>50</xdr:col>
      <xdr:colOff>114300</xdr:colOff>
      <xdr:row>57</xdr:row>
      <xdr:rowOff>104029</xdr:rowOff>
    </xdr:to>
    <xdr:cxnSp macro="">
      <xdr:nvCxnSpPr>
        <xdr:cNvPr id="346" name="直線コネクタ 345"/>
        <xdr:cNvCxnSpPr/>
      </xdr:nvCxnSpPr>
      <xdr:spPr>
        <a:xfrm flipV="1">
          <a:off x="8750300" y="9856339"/>
          <a:ext cx="889000" cy="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81011</xdr:rowOff>
    </xdr:from>
    <xdr:to>
      <xdr:col>45</xdr:col>
      <xdr:colOff>177800</xdr:colOff>
      <xdr:row>57</xdr:row>
      <xdr:rowOff>104029</xdr:rowOff>
    </xdr:to>
    <xdr:cxnSp macro="">
      <xdr:nvCxnSpPr>
        <xdr:cNvPr id="349" name="直線コネクタ 348"/>
        <xdr:cNvCxnSpPr/>
      </xdr:nvCxnSpPr>
      <xdr:spPr>
        <a:xfrm>
          <a:off x="7861300" y="9853661"/>
          <a:ext cx="889000" cy="2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37847</xdr:rowOff>
    </xdr:from>
    <xdr:to>
      <xdr:col>41</xdr:col>
      <xdr:colOff>50800</xdr:colOff>
      <xdr:row>57</xdr:row>
      <xdr:rowOff>81011</xdr:rowOff>
    </xdr:to>
    <xdr:cxnSp macro="">
      <xdr:nvCxnSpPr>
        <xdr:cNvPr id="352" name="直線コネクタ 351"/>
        <xdr:cNvCxnSpPr/>
      </xdr:nvCxnSpPr>
      <xdr:spPr>
        <a:xfrm>
          <a:off x="6972300" y="9810497"/>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44976</xdr:rowOff>
    </xdr:from>
    <xdr:to>
      <xdr:col>55</xdr:col>
      <xdr:colOff>50800</xdr:colOff>
      <xdr:row>57</xdr:row>
      <xdr:rowOff>146576</xdr:rowOff>
    </xdr:to>
    <xdr:sp macro="" textlink="">
      <xdr:nvSpPr>
        <xdr:cNvPr id="362" name="楕円 361"/>
        <xdr:cNvSpPr/>
      </xdr:nvSpPr>
      <xdr:spPr>
        <a:xfrm>
          <a:off x="10426700" y="98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67853</xdr:rowOff>
    </xdr:from>
    <xdr:ext cx="599010" cy="259045"/>
    <xdr:sp macro="" textlink="">
      <xdr:nvSpPr>
        <xdr:cNvPr id="363" name="農林水産業費該当値テキスト"/>
        <xdr:cNvSpPr txBox="1"/>
      </xdr:nvSpPr>
      <xdr:spPr>
        <a:xfrm>
          <a:off x="10528300" y="96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32889</xdr:rowOff>
    </xdr:from>
    <xdr:to>
      <xdr:col>50</xdr:col>
      <xdr:colOff>165100</xdr:colOff>
      <xdr:row>57</xdr:row>
      <xdr:rowOff>134489</xdr:rowOff>
    </xdr:to>
    <xdr:sp macro="" textlink="">
      <xdr:nvSpPr>
        <xdr:cNvPr id="364" name="楕円 363"/>
        <xdr:cNvSpPr/>
      </xdr:nvSpPr>
      <xdr:spPr>
        <a:xfrm>
          <a:off x="9588500" y="98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151016</xdr:rowOff>
    </xdr:from>
    <xdr:ext cx="599010" cy="259045"/>
    <xdr:sp macro="" textlink="">
      <xdr:nvSpPr>
        <xdr:cNvPr id="365" name="テキスト ボックス 364"/>
        <xdr:cNvSpPr txBox="1"/>
      </xdr:nvSpPr>
      <xdr:spPr>
        <a:xfrm>
          <a:off x="9339795" y="958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53229</xdr:rowOff>
    </xdr:from>
    <xdr:to>
      <xdr:col>46</xdr:col>
      <xdr:colOff>38100</xdr:colOff>
      <xdr:row>57</xdr:row>
      <xdr:rowOff>154829</xdr:rowOff>
    </xdr:to>
    <xdr:sp macro="" textlink="">
      <xdr:nvSpPr>
        <xdr:cNvPr id="366" name="楕円 365"/>
        <xdr:cNvSpPr/>
      </xdr:nvSpPr>
      <xdr:spPr>
        <a:xfrm>
          <a:off x="8699500" y="98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171356</xdr:rowOff>
    </xdr:from>
    <xdr:ext cx="599010" cy="259045"/>
    <xdr:sp macro="" textlink="">
      <xdr:nvSpPr>
        <xdr:cNvPr id="367" name="テキスト ボックス 366"/>
        <xdr:cNvSpPr txBox="1"/>
      </xdr:nvSpPr>
      <xdr:spPr>
        <a:xfrm>
          <a:off x="8450795" y="96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30211</xdr:rowOff>
    </xdr:from>
    <xdr:to>
      <xdr:col>41</xdr:col>
      <xdr:colOff>101600</xdr:colOff>
      <xdr:row>57</xdr:row>
      <xdr:rowOff>131811</xdr:rowOff>
    </xdr:to>
    <xdr:sp macro="" textlink="">
      <xdr:nvSpPr>
        <xdr:cNvPr id="368" name="楕円 367"/>
        <xdr:cNvSpPr/>
      </xdr:nvSpPr>
      <xdr:spPr>
        <a:xfrm>
          <a:off x="7810500" y="9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148338</xdr:rowOff>
    </xdr:from>
    <xdr:ext cx="599010" cy="259045"/>
    <xdr:sp macro="" textlink="">
      <xdr:nvSpPr>
        <xdr:cNvPr id="369" name="テキスト ボックス 368"/>
        <xdr:cNvSpPr txBox="1"/>
      </xdr:nvSpPr>
      <xdr:spPr>
        <a:xfrm>
          <a:off x="7561795" y="957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158497</xdr:rowOff>
    </xdr:from>
    <xdr:to>
      <xdr:col>36</xdr:col>
      <xdr:colOff>165100</xdr:colOff>
      <xdr:row>57</xdr:row>
      <xdr:rowOff>88647</xdr:rowOff>
    </xdr:to>
    <xdr:sp macro="" textlink="">
      <xdr:nvSpPr>
        <xdr:cNvPr id="370" name="楕円 369"/>
        <xdr:cNvSpPr/>
      </xdr:nvSpPr>
      <xdr:spPr>
        <a:xfrm>
          <a:off x="6921500" y="9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105174</xdr:rowOff>
    </xdr:from>
    <xdr:ext cx="599010" cy="259045"/>
    <xdr:sp macro="" textlink="">
      <xdr:nvSpPr>
        <xdr:cNvPr id="371" name="テキスト ボックス 370"/>
        <xdr:cNvSpPr txBox="1"/>
      </xdr:nvSpPr>
      <xdr:spPr>
        <a:xfrm>
          <a:off x="6672795" y="953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124134</xdr:rowOff>
    </xdr:from>
    <xdr:to>
      <xdr:col>55</xdr:col>
      <xdr:colOff>0</xdr:colOff>
      <xdr:row>75</xdr:row>
      <xdr:rowOff>163049</xdr:rowOff>
    </xdr:to>
    <xdr:cxnSp macro="">
      <xdr:nvCxnSpPr>
        <xdr:cNvPr id="398" name="直線コネクタ 397"/>
        <xdr:cNvCxnSpPr/>
      </xdr:nvCxnSpPr>
      <xdr:spPr>
        <a:xfrm flipV="1">
          <a:off x="9639300" y="12982884"/>
          <a:ext cx="8382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163049</xdr:rowOff>
    </xdr:from>
    <xdr:to>
      <xdr:col>50</xdr:col>
      <xdr:colOff>114300</xdr:colOff>
      <xdr:row>76</xdr:row>
      <xdr:rowOff>55651</xdr:rowOff>
    </xdr:to>
    <xdr:cxnSp macro="">
      <xdr:nvCxnSpPr>
        <xdr:cNvPr id="401" name="直線コネクタ 400"/>
        <xdr:cNvCxnSpPr/>
      </xdr:nvCxnSpPr>
      <xdr:spPr>
        <a:xfrm flipV="1">
          <a:off x="8750300" y="13021799"/>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55651</xdr:rowOff>
    </xdr:from>
    <xdr:to>
      <xdr:col>45</xdr:col>
      <xdr:colOff>177800</xdr:colOff>
      <xdr:row>76</xdr:row>
      <xdr:rowOff>138745</xdr:rowOff>
    </xdr:to>
    <xdr:cxnSp macro="">
      <xdr:nvCxnSpPr>
        <xdr:cNvPr id="404" name="直線コネクタ 403"/>
        <xdr:cNvCxnSpPr/>
      </xdr:nvCxnSpPr>
      <xdr:spPr>
        <a:xfrm flipV="1">
          <a:off x="7861300" y="13085851"/>
          <a:ext cx="889000" cy="8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138745</xdr:rowOff>
    </xdr:from>
    <xdr:to>
      <xdr:col>41</xdr:col>
      <xdr:colOff>50800</xdr:colOff>
      <xdr:row>77</xdr:row>
      <xdr:rowOff>141125</xdr:rowOff>
    </xdr:to>
    <xdr:cxnSp macro="">
      <xdr:nvCxnSpPr>
        <xdr:cNvPr id="407" name="直線コネクタ 406"/>
        <xdr:cNvCxnSpPr/>
      </xdr:nvCxnSpPr>
      <xdr:spPr>
        <a:xfrm flipV="1">
          <a:off x="6972300" y="13168945"/>
          <a:ext cx="889000" cy="17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73334</xdr:rowOff>
    </xdr:from>
    <xdr:to>
      <xdr:col>55</xdr:col>
      <xdr:colOff>50800</xdr:colOff>
      <xdr:row>76</xdr:row>
      <xdr:rowOff>3485</xdr:rowOff>
    </xdr:to>
    <xdr:sp macro="" textlink="">
      <xdr:nvSpPr>
        <xdr:cNvPr id="417" name="楕円 416"/>
        <xdr:cNvSpPr/>
      </xdr:nvSpPr>
      <xdr:spPr>
        <a:xfrm>
          <a:off x="10426700" y="12932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96211</xdr:rowOff>
    </xdr:from>
    <xdr:ext cx="599010" cy="259045"/>
    <xdr:sp macro="" textlink="">
      <xdr:nvSpPr>
        <xdr:cNvPr id="418" name="商工費該当値テキスト"/>
        <xdr:cNvSpPr txBox="1"/>
      </xdr:nvSpPr>
      <xdr:spPr>
        <a:xfrm>
          <a:off x="10528300" y="1278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112249</xdr:rowOff>
    </xdr:from>
    <xdr:to>
      <xdr:col>50</xdr:col>
      <xdr:colOff>165100</xdr:colOff>
      <xdr:row>76</xdr:row>
      <xdr:rowOff>42399</xdr:rowOff>
    </xdr:to>
    <xdr:sp macro="" textlink="">
      <xdr:nvSpPr>
        <xdr:cNvPr id="419" name="楕円 418"/>
        <xdr:cNvSpPr/>
      </xdr:nvSpPr>
      <xdr:spPr>
        <a:xfrm>
          <a:off x="9588500" y="12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58926</xdr:rowOff>
    </xdr:from>
    <xdr:ext cx="599010" cy="259045"/>
    <xdr:sp macro="" textlink="">
      <xdr:nvSpPr>
        <xdr:cNvPr id="420" name="テキスト ボックス 419"/>
        <xdr:cNvSpPr txBox="1"/>
      </xdr:nvSpPr>
      <xdr:spPr>
        <a:xfrm>
          <a:off x="9339795" y="1274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4851</xdr:rowOff>
    </xdr:from>
    <xdr:to>
      <xdr:col>46</xdr:col>
      <xdr:colOff>38100</xdr:colOff>
      <xdr:row>76</xdr:row>
      <xdr:rowOff>106451</xdr:rowOff>
    </xdr:to>
    <xdr:sp macro="" textlink="">
      <xdr:nvSpPr>
        <xdr:cNvPr id="421" name="楕円 420"/>
        <xdr:cNvSpPr/>
      </xdr:nvSpPr>
      <xdr:spPr>
        <a:xfrm>
          <a:off x="8699500" y="13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122978</xdr:rowOff>
    </xdr:from>
    <xdr:ext cx="599010" cy="259045"/>
    <xdr:sp macro="" textlink="">
      <xdr:nvSpPr>
        <xdr:cNvPr id="422" name="テキスト ボックス 421"/>
        <xdr:cNvSpPr txBox="1"/>
      </xdr:nvSpPr>
      <xdr:spPr>
        <a:xfrm>
          <a:off x="8450795" y="128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87945</xdr:rowOff>
    </xdr:from>
    <xdr:to>
      <xdr:col>41</xdr:col>
      <xdr:colOff>101600</xdr:colOff>
      <xdr:row>77</xdr:row>
      <xdr:rowOff>18095</xdr:rowOff>
    </xdr:to>
    <xdr:sp macro="" textlink="">
      <xdr:nvSpPr>
        <xdr:cNvPr id="423" name="楕円 422"/>
        <xdr:cNvSpPr/>
      </xdr:nvSpPr>
      <xdr:spPr>
        <a:xfrm>
          <a:off x="7810500" y="131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34621</xdr:rowOff>
    </xdr:from>
    <xdr:ext cx="599010" cy="259045"/>
    <xdr:sp macro="" textlink="">
      <xdr:nvSpPr>
        <xdr:cNvPr id="424" name="テキスト ボックス 423"/>
        <xdr:cNvSpPr txBox="1"/>
      </xdr:nvSpPr>
      <xdr:spPr>
        <a:xfrm>
          <a:off x="7561795" y="1289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90325</xdr:rowOff>
    </xdr:from>
    <xdr:to>
      <xdr:col>36</xdr:col>
      <xdr:colOff>165100</xdr:colOff>
      <xdr:row>78</xdr:row>
      <xdr:rowOff>20475</xdr:rowOff>
    </xdr:to>
    <xdr:sp macro="" textlink="">
      <xdr:nvSpPr>
        <xdr:cNvPr id="425" name="楕円 424"/>
        <xdr:cNvSpPr/>
      </xdr:nvSpPr>
      <xdr:spPr>
        <a:xfrm>
          <a:off x="6921500" y="132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37002</xdr:rowOff>
    </xdr:from>
    <xdr:ext cx="534377" cy="259045"/>
    <xdr:sp macro="" textlink="">
      <xdr:nvSpPr>
        <xdr:cNvPr id="426" name="テキスト ボックス 425"/>
        <xdr:cNvSpPr txBox="1"/>
      </xdr:nvSpPr>
      <xdr:spPr>
        <a:xfrm>
          <a:off x="6705111" y="130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139509</xdr:rowOff>
    </xdr:from>
    <xdr:to>
      <xdr:col>55</xdr:col>
      <xdr:colOff>0</xdr:colOff>
      <xdr:row>97</xdr:row>
      <xdr:rowOff>152495</xdr:rowOff>
    </xdr:to>
    <xdr:cxnSp macro="">
      <xdr:nvCxnSpPr>
        <xdr:cNvPr id="455" name="直線コネクタ 454"/>
        <xdr:cNvCxnSpPr/>
      </xdr:nvCxnSpPr>
      <xdr:spPr>
        <a:xfrm>
          <a:off x="9639300" y="16770159"/>
          <a:ext cx="8382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122515</xdr:rowOff>
    </xdr:from>
    <xdr:to>
      <xdr:col>50</xdr:col>
      <xdr:colOff>114300</xdr:colOff>
      <xdr:row>97</xdr:row>
      <xdr:rowOff>139509</xdr:rowOff>
    </xdr:to>
    <xdr:cxnSp macro="">
      <xdr:nvCxnSpPr>
        <xdr:cNvPr id="458" name="直線コネクタ 457"/>
        <xdr:cNvCxnSpPr/>
      </xdr:nvCxnSpPr>
      <xdr:spPr>
        <a:xfrm>
          <a:off x="8750300" y="16753165"/>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89571</xdr:rowOff>
    </xdr:from>
    <xdr:to>
      <xdr:col>45</xdr:col>
      <xdr:colOff>177800</xdr:colOff>
      <xdr:row>97</xdr:row>
      <xdr:rowOff>122515</xdr:rowOff>
    </xdr:to>
    <xdr:cxnSp macro="">
      <xdr:nvCxnSpPr>
        <xdr:cNvPr id="461" name="直線コネクタ 460"/>
        <xdr:cNvCxnSpPr/>
      </xdr:nvCxnSpPr>
      <xdr:spPr>
        <a:xfrm>
          <a:off x="7861300" y="16720221"/>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50321</xdr:rowOff>
    </xdr:from>
    <xdr:to>
      <xdr:col>41</xdr:col>
      <xdr:colOff>50800</xdr:colOff>
      <xdr:row>97</xdr:row>
      <xdr:rowOff>89571</xdr:rowOff>
    </xdr:to>
    <xdr:cxnSp macro="">
      <xdr:nvCxnSpPr>
        <xdr:cNvPr id="464" name="直線コネクタ 463"/>
        <xdr:cNvCxnSpPr/>
      </xdr:nvCxnSpPr>
      <xdr:spPr>
        <a:xfrm>
          <a:off x="6972300" y="16680971"/>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101695</xdr:rowOff>
    </xdr:from>
    <xdr:to>
      <xdr:col>55</xdr:col>
      <xdr:colOff>50800</xdr:colOff>
      <xdr:row>98</xdr:row>
      <xdr:rowOff>31845</xdr:rowOff>
    </xdr:to>
    <xdr:sp macro="" textlink="">
      <xdr:nvSpPr>
        <xdr:cNvPr id="474" name="楕円 473"/>
        <xdr:cNvSpPr/>
      </xdr:nvSpPr>
      <xdr:spPr>
        <a:xfrm>
          <a:off x="10426700" y="16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124572</xdr:rowOff>
    </xdr:from>
    <xdr:ext cx="599010" cy="259045"/>
    <xdr:sp macro="" textlink="">
      <xdr:nvSpPr>
        <xdr:cNvPr id="475" name="土木費該当値テキスト"/>
        <xdr:cNvSpPr txBox="1"/>
      </xdr:nvSpPr>
      <xdr:spPr>
        <a:xfrm>
          <a:off x="10528300" y="1658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88709</xdr:rowOff>
    </xdr:from>
    <xdr:to>
      <xdr:col>50</xdr:col>
      <xdr:colOff>165100</xdr:colOff>
      <xdr:row>98</xdr:row>
      <xdr:rowOff>18859</xdr:rowOff>
    </xdr:to>
    <xdr:sp macro="" textlink="">
      <xdr:nvSpPr>
        <xdr:cNvPr id="476" name="楕円 475"/>
        <xdr:cNvSpPr/>
      </xdr:nvSpPr>
      <xdr:spPr>
        <a:xfrm>
          <a:off x="9588500" y="16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35386</xdr:rowOff>
    </xdr:from>
    <xdr:ext cx="599010" cy="259045"/>
    <xdr:sp macro="" textlink="">
      <xdr:nvSpPr>
        <xdr:cNvPr id="477" name="テキスト ボックス 476"/>
        <xdr:cNvSpPr txBox="1"/>
      </xdr:nvSpPr>
      <xdr:spPr>
        <a:xfrm>
          <a:off x="9339795" y="164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71715</xdr:rowOff>
    </xdr:from>
    <xdr:to>
      <xdr:col>46</xdr:col>
      <xdr:colOff>38100</xdr:colOff>
      <xdr:row>98</xdr:row>
      <xdr:rowOff>1865</xdr:rowOff>
    </xdr:to>
    <xdr:sp macro="" textlink="">
      <xdr:nvSpPr>
        <xdr:cNvPr id="478" name="楕円 477"/>
        <xdr:cNvSpPr/>
      </xdr:nvSpPr>
      <xdr:spPr>
        <a:xfrm>
          <a:off x="8699500" y="167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18392</xdr:rowOff>
    </xdr:from>
    <xdr:ext cx="599010" cy="259045"/>
    <xdr:sp macro="" textlink="">
      <xdr:nvSpPr>
        <xdr:cNvPr id="479" name="テキスト ボックス 478"/>
        <xdr:cNvSpPr txBox="1"/>
      </xdr:nvSpPr>
      <xdr:spPr>
        <a:xfrm>
          <a:off x="8450795" y="1647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38771</xdr:rowOff>
    </xdr:from>
    <xdr:to>
      <xdr:col>41</xdr:col>
      <xdr:colOff>101600</xdr:colOff>
      <xdr:row>97</xdr:row>
      <xdr:rowOff>140371</xdr:rowOff>
    </xdr:to>
    <xdr:sp macro="" textlink="">
      <xdr:nvSpPr>
        <xdr:cNvPr id="480" name="楕円 479"/>
        <xdr:cNvSpPr/>
      </xdr:nvSpPr>
      <xdr:spPr>
        <a:xfrm>
          <a:off x="7810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156898</xdr:rowOff>
    </xdr:from>
    <xdr:ext cx="599010" cy="259045"/>
    <xdr:sp macro="" textlink="">
      <xdr:nvSpPr>
        <xdr:cNvPr id="481" name="テキスト ボックス 480"/>
        <xdr:cNvSpPr txBox="1"/>
      </xdr:nvSpPr>
      <xdr:spPr>
        <a:xfrm>
          <a:off x="7561795" y="1644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170971</xdr:rowOff>
    </xdr:from>
    <xdr:to>
      <xdr:col>36</xdr:col>
      <xdr:colOff>165100</xdr:colOff>
      <xdr:row>97</xdr:row>
      <xdr:rowOff>101121</xdr:rowOff>
    </xdr:to>
    <xdr:sp macro="" textlink="">
      <xdr:nvSpPr>
        <xdr:cNvPr id="482" name="楕円 481"/>
        <xdr:cNvSpPr/>
      </xdr:nvSpPr>
      <xdr:spPr>
        <a:xfrm>
          <a:off x="6921500" y="166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117648</xdr:rowOff>
    </xdr:from>
    <xdr:ext cx="599010" cy="259045"/>
    <xdr:sp macro="" textlink="">
      <xdr:nvSpPr>
        <xdr:cNvPr id="483" name="テキスト ボックス 482"/>
        <xdr:cNvSpPr txBox="1"/>
      </xdr:nvSpPr>
      <xdr:spPr>
        <a:xfrm>
          <a:off x="6672795" y="1640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143469</xdr:rowOff>
    </xdr:from>
    <xdr:to>
      <xdr:col>85</xdr:col>
      <xdr:colOff>127000</xdr:colOff>
      <xdr:row>36</xdr:row>
      <xdr:rowOff>10273</xdr:rowOff>
    </xdr:to>
    <xdr:cxnSp macro="">
      <xdr:nvCxnSpPr>
        <xdr:cNvPr id="514" name="直線コネクタ 513"/>
        <xdr:cNvCxnSpPr/>
      </xdr:nvCxnSpPr>
      <xdr:spPr>
        <a:xfrm flipV="1">
          <a:off x="15481300" y="5972769"/>
          <a:ext cx="838200" cy="20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10273</xdr:rowOff>
    </xdr:from>
    <xdr:to>
      <xdr:col>81</xdr:col>
      <xdr:colOff>50800</xdr:colOff>
      <xdr:row>36</xdr:row>
      <xdr:rowOff>91599</xdr:rowOff>
    </xdr:to>
    <xdr:cxnSp macro="">
      <xdr:nvCxnSpPr>
        <xdr:cNvPr id="517" name="直線コネクタ 516"/>
        <xdr:cNvCxnSpPr/>
      </xdr:nvCxnSpPr>
      <xdr:spPr>
        <a:xfrm flipV="1">
          <a:off x="14592300" y="6182473"/>
          <a:ext cx="889000" cy="8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134534</xdr:rowOff>
    </xdr:from>
    <xdr:to>
      <xdr:col>76</xdr:col>
      <xdr:colOff>114300</xdr:colOff>
      <xdr:row>36</xdr:row>
      <xdr:rowOff>91599</xdr:rowOff>
    </xdr:to>
    <xdr:cxnSp macro="">
      <xdr:nvCxnSpPr>
        <xdr:cNvPr id="520" name="直線コネクタ 519"/>
        <xdr:cNvCxnSpPr/>
      </xdr:nvCxnSpPr>
      <xdr:spPr>
        <a:xfrm>
          <a:off x="13703300" y="5963834"/>
          <a:ext cx="889000" cy="29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134534</xdr:rowOff>
    </xdr:from>
    <xdr:to>
      <xdr:col>71</xdr:col>
      <xdr:colOff>177800</xdr:colOff>
      <xdr:row>36</xdr:row>
      <xdr:rowOff>108114</xdr:rowOff>
    </xdr:to>
    <xdr:cxnSp macro="">
      <xdr:nvCxnSpPr>
        <xdr:cNvPr id="523" name="直線コネクタ 522"/>
        <xdr:cNvCxnSpPr/>
      </xdr:nvCxnSpPr>
      <xdr:spPr>
        <a:xfrm flipV="1">
          <a:off x="12814300" y="5963834"/>
          <a:ext cx="889000" cy="3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92669</xdr:rowOff>
    </xdr:from>
    <xdr:to>
      <xdr:col>85</xdr:col>
      <xdr:colOff>177800</xdr:colOff>
      <xdr:row>35</xdr:row>
      <xdr:rowOff>22819</xdr:rowOff>
    </xdr:to>
    <xdr:sp macro="" textlink="">
      <xdr:nvSpPr>
        <xdr:cNvPr id="533" name="楕円 532"/>
        <xdr:cNvSpPr/>
      </xdr:nvSpPr>
      <xdr:spPr>
        <a:xfrm>
          <a:off x="16268700" y="59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115546</xdr:rowOff>
    </xdr:from>
    <xdr:ext cx="599010" cy="259045"/>
    <xdr:sp macro="" textlink="">
      <xdr:nvSpPr>
        <xdr:cNvPr id="534" name="消防費該当値テキスト"/>
        <xdr:cNvSpPr txBox="1"/>
      </xdr:nvSpPr>
      <xdr:spPr>
        <a:xfrm>
          <a:off x="16370300" y="57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130923</xdr:rowOff>
    </xdr:from>
    <xdr:to>
      <xdr:col>81</xdr:col>
      <xdr:colOff>101600</xdr:colOff>
      <xdr:row>36</xdr:row>
      <xdr:rowOff>61073</xdr:rowOff>
    </xdr:to>
    <xdr:sp macro="" textlink="">
      <xdr:nvSpPr>
        <xdr:cNvPr id="535" name="楕円 534"/>
        <xdr:cNvSpPr/>
      </xdr:nvSpPr>
      <xdr:spPr>
        <a:xfrm>
          <a:off x="15430500" y="6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77600</xdr:rowOff>
    </xdr:from>
    <xdr:ext cx="599010" cy="259045"/>
    <xdr:sp macro="" textlink="">
      <xdr:nvSpPr>
        <xdr:cNvPr id="536" name="テキスト ボックス 535"/>
        <xdr:cNvSpPr txBox="1"/>
      </xdr:nvSpPr>
      <xdr:spPr>
        <a:xfrm>
          <a:off x="15181795" y="590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40799</xdr:rowOff>
    </xdr:from>
    <xdr:to>
      <xdr:col>76</xdr:col>
      <xdr:colOff>165100</xdr:colOff>
      <xdr:row>36</xdr:row>
      <xdr:rowOff>142399</xdr:rowOff>
    </xdr:to>
    <xdr:sp macro="" textlink="">
      <xdr:nvSpPr>
        <xdr:cNvPr id="537" name="楕円 536"/>
        <xdr:cNvSpPr/>
      </xdr:nvSpPr>
      <xdr:spPr>
        <a:xfrm>
          <a:off x="14541500" y="62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158926</xdr:rowOff>
    </xdr:from>
    <xdr:ext cx="599010" cy="259045"/>
    <xdr:sp macro="" textlink="">
      <xdr:nvSpPr>
        <xdr:cNvPr id="538" name="テキスト ボックス 537"/>
        <xdr:cNvSpPr txBox="1"/>
      </xdr:nvSpPr>
      <xdr:spPr>
        <a:xfrm>
          <a:off x="14292795" y="59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83734</xdr:rowOff>
    </xdr:from>
    <xdr:to>
      <xdr:col>72</xdr:col>
      <xdr:colOff>38100</xdr:colOff>
      <xdr:row>35</xdr:row>
      <xdr:rowOff>13884</xdr:rowOff>
    </xdr:to>
    <xdr:sp macro="" textlink="">
      <xdr:nvSpPr>
        <xdr:cNvPr id="539" name="楕円 538"/>
        <xdr:cNvSpPr/>
      </xdr:nvSpPr>
      <xdr:spPr>
        <a:xfrm>
          <a:off x="13652500" y="5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30411</xdr:rowOff>
    </xdr:from>
    <xdr:ext cx="599010" cy="259045"/>
    <xdr:sp macro="" textlink="">
      <xdr:nvSpPr>
        <xdr:cNvPr id="540" name="テキスト ボックス 539"/>
        <xdr:cNvSpPr txBox="1"/>
      </xdr:nvSpPr>
      <xdr:spPr>
        <a:xfrm>
          <a:off x="13403795" y="56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57314</xdr:rowOff>
    </xdr:from>
    <xdr:to>
      <xdr:col>67</xdr:col>
      <xdr:colOff>101600</xdr:colOff>
      <xdr:row>36</xdr:row>
      <xdr:rowOff>158914</xdr:rowOff>
    </xdr:to>
    <xdr:sp macro="" textlink="">
      <xdr:nvSpPr>
        <xdr:cNvPr id="541" name="楕円 540"/>
        <xdr:cNvSpPr/>
      </xdr:nvSpPr>
      <xdr:spPr>
        <a:xfrm>
          <a:off x="12763500" y="62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3991</xdr:rowOff>
    </xdr:from>
    <xdr:ext cx="599010" cy="259045"/>
    <xdr:sp macro="" textlink="">
      <xdr:nvSpPr>
        <xdr:cNvPr id="542" name="テキスト ボックス 541"/>
        <xdr:cNvSpPr txBox="1"/>
      </xdr:nvSpPr>
      <xdr:spPr>
        <a:xfrm>
          <a:off x="12514795" y="600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87194</xdr:rowOff>
    </xdr:from>
    <xdr:to>
      <xdr:col>85</xdr:col>
      <xdr:colOff>127000</xdr:colOff>
      <xdr:row>57</xdr:row>
      <xdr:rowOff>130422</xdr:rowOff>
    </xdr:to>
    <xdr:cxnSp macro="">
      <xdr:nvCxnSpPr>
        <xdr:cNvPr id="573" name="直線コネクタ 572"/>
        <xdr:cNvCxnSpPr/>
      </xdr:nvCxnSpPr>
      <xdr:spPr>
        <a:xfrm flipV="1">
          <a:off x="15481300" y="9859844"/>
          <a:ext cx="8382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110818</xdr:rowOff>
    </xdr:from>
    <xdr:to>
      <xdr:col>81</xdr:col>
      <xdr:colOff>50800</xdr:colOff>
      <xdr:row>57</xdr:row>
      <xdr:rowOff>130422</xdr:rowOff>
    </xdr:to>
    <xdr:cxnSp macro="">
      <xdr:nvCxnSpPr>
        <xdr:cNvPr id="576" name="直線コネクタ 575"/>
        <xdr:cNvCxnSpPr/>
      </xdr:nvCxnSpPr>
      <xdr:spPr>
        <a:xfrm>
          <a:off x="14592300" y="9883468"/>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44764</xdr:rowOff>
    </xdr:from>
    <xdr:to>
      <xdr:col>76</xdr:col>
      <xdr:colOff>114300</xdr:colOff>
      <xdr:row>57</xdr:row>
      <xdr:rowOff>110818</xdr:rowOff>
    </xdr:to>
    <xdr:cxnSp macro="">
      <xdr:nvCxnSpPr>
        <xdr:cNvPr id="579" name="直線コネクタ 578"/>
        <xdr:cNvCxnSpPr/>
      </xdr:nvCxnSpPr>
      <xdr:spPr>
        <a:xfrm>
          <a:off x="13703300" y="9817414"/>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44764</xdr:rowOff>
    </xdr:from>
    <xdr:to>
      <xdr:col>71</xdr:col>
      <xdr:colOff>177800</xdr:colOff>
      <xdr:row>57</xdr:row>
      <xdr:rowOff>91975</xdr:rowOff>
    </xdr:to>
    <xdr:cxnSp macro="">
      <xdr:nvCxnSpPr>
        <xdr:cNvPr id="582" name="直線コネクタ 581"/>
        <xdr:cNvCxnSpPr/>
      </xdr:nvCxnSpPr>
      <xdr:spPr>
        <a:xfrm flipV="1">
          <a:off x="12814300" y="9817414"/>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36394</xdr:rowOff>
    </xdr:from>
    <xdr:to>
      <xdr:col>85</xdr:col>
      <xdr:colOff>177800</xdr:colOff>
      <xdr:row>57</xdr:row>
      <xdr:rowOff>137994</xdr:rowOff>
    </xdr:to>
    <xdr:sp macro="" textlink="">
      <xdr:nvSpPr>
        <xdr:cNvPr id="592" name="楕円 591"/>
        <xdr:cNvSpPr/>
      </xdr:nvSpPr>
      <xdr:spPr>
        <a:xfrm>
          <a:off x="16268700" y="98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59271</xdr:rowOff>
    </xdr:from>
    <xdr:ext cx="599010" cy="259045"/>
    <xdr:sp macro="" textlink="">
      <xdr:nvSpPr>
        <xdr:cNvPr id="593" name="教育費該当値テキスト"/>
        <xdr:cNvSpPr txBox="1"/>
      </xdr:nvSpPr>
      <xdr:spPr>
        <a:xfrm>
          <a:off x="16370300" y="96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79622</xdr:rowOff>
    </xdr:from>
    <xdr:to>
      <xdr:col>81</xdr:col>
      <xdr:colOff>101600</xdr:colOff>
      <xdr:row>58</xdr:row>
      <xdr:rowOff>9772</xdr:rowOff>
    </xdr:to>
    <xdr:sp macro="" textlink="">
      <xdr:nvSpPr>
        <xdr:cNvPr id="594" name="楕円 593"/>
        <xdr:cNvSpPr/>
      </xdr:nvSpPr>
      <xdr:spPr>
        <a:xfrm>
          <a:off x="15430500" y="98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26299</xdr:rowOff>
    </xdr:from>
    <xdr:ext cx="599010" cy="259045"/>
    <xdr:sp macro="" textlink="">
      <xdr:nvSpPr>
        <xdr:cNvPr id="595" name="テキスト ボックス 594"/>
        <xdr:cNvSpPr txBox="1"/>
      </xdr:nvSpPr>
      <xdr:spPr>
        <a:xfrm>
          <a:off x="15181795" y="96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60018</xdr:rowOff>
    </xdr:from>
    <xdr:to>
      <xdr:col>76</xdr:col>
      <xdr:colOff>165100</xdr:colOff>
      <xdr:row>57</xdr:row>
      <xdr:rowOff>161618</xdr:rowOff>
    </xdr:to>
    <xdr:sp macro="" textlink="">
      <xdr:nvSpPr>
        <xdr:cNvPr id="596" name="楕円 595"/>
        <xdr:cNvSpPr/>
      </xdr:nvSpPr>
      <xdr:spPr>
        <a:xfrm>
          <a:off x="14541500" y="98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6695</xdr:rowOff>
    </xdr:from>
    <xdr:ext cx="599010" cy="259045"/>
    <xdr:sp macro="" textlink="">
      <xdr:nvSpPr>
        <xdr:cNvPr id="597" name="テキスト ボックス 596"/>
        <xdr:cNvSpPr txBox="1"/>
      </xdr:nvSpPr>
      <xdr:spPr>
        <a:xfrm>
          <a:off x="14292795" y="960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165414</xdr:rowOff>
    </xdr:from>
    <xdr:to>
      <xdr:col>72</xdr:col>
      <xdr:colOff>38100</xdr:colOff>
      <xdr:row>57</xdr:row>
      <xdr:rowOff>95564</xdr:rowOff>
    </xdr:to>
    <xdr:sp macro="" textlink="">
      <xdr:nvSpPr>
        <xdr:cNvPr id="598" name="楕円 597"/>
        <xdr:cNvSpPr/>
      </xdr:nvSpPr>
      <xdr:spPr>
        <a:xfrm>
          <a:off x="13652500" y="97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112091</xdr:rowOff>
    </xdr:from>
    <xdr:ext cx="599010" cy="259045"/>
    <xdr:sp macro="" textlink="">
      <xdr:nvSpPr>
        <xdr:cNvPr id="599" name="テキスト ボックス 598"/>
        <xdr:cNvSpPr txBox="1"/>
      </xdr:nvSpPr>
      <xdr:spPr>
        <a:xfrm>
          <a:off x="13403795" y="954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41175</xdr:rowOff>
    </xdr:from>
    <xdr:to>
      <xdr:col>67</xdr:col>
      <xdr:colOff>101600</xdr:colOff>
      <xdr:row>57</xdr:row>
      <xdr:rowOff>142775</xdr:rowOff>
    </xdr:to>
    <xdr:sp macro="" textlink="">
      <xdr:nvSpPr>
        <xdr:cNvPr id="600" name="楕円 599"/>
        <xdr:cNvSpPr/>
      </xdr:nvSpPr>
      <xdr:spPr>
        <a:xfrm>
          <a:off x="12763500" y="9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159302</xdr:rowOff>
    </xdr:from>
    <xdr:ext cx="599010" cy="259045"/>
    <xdr:sp macro="" textlink="">
      <xdr:nvSpPr>
        <xdr:cNvPr id="601" name="テキスト ボックス 600"/>
        <xdr:cNvSpPr txBox="1"/>
      </xdr:nvSpPr>
      <xdr:spPr>
        <a:xfrm>
          <a:off x="12514795" y="95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109246</xdr:rowOff>
    </xdr:from>
    <xdr:to>
      <xdr:col>85</xdr:col>
      <xdr:colOff>127000</xdr:colOff>
      <xdr:row>78</xdr:row>
      <xdr:rowOff>106530</xdr:rowOff>
    </xdr:to>
    <xdr:cxnSp macro="">
      <xdr:nvCxnSpPr>
        <xdr:cNvPr id="628" name="直線コネクタ 627"/>
        <xdr:cNvCxnSpPr/>
      </xdr:nvCxnSpPr>
      <xdr:spPr>
        <a:xfrm flipV="1">
          <a:off x="15481300" y="13139446"/>
          <a:ext cx="8382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106530</xdr:rowOff>
    </xdr:from>
    <xdr:to>
      <xdr:col>81</xdr:col>
      <xdr:colOff>50800</xdr:colOff>
      <xdr:row>78</xdr:row>
      <xdr:rowOff>139700</xdr:rowOff>
    </xdr:to>
    <xdr:cxnSp macro="">
      <xdr:nvCxnSpPr>
        <xdr:cNvPr id="631" name="直線コネクタ 630"/>
        <xdr:cNvCxnSpPr/>
      </xdr:nvCxnSpPr>
      <xdr:spPr>
        <a:xfrm flipV="1">
          <a:off x="14592300" y="13479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41717</xdr:rowOff>
    </xdr:from>
    <xdr:to>
      <xdr:col>71</xdr:col>
      <xdr:colOff>177800</xdr:colOff>
      <xdr:row>78</xdr:row>
      <xdr:rowOff>139700</xdr:rowOff>
    </xdr:to>
    <xdr:cxnSp macro="">
      <xdr:nvCxnSpPr>
        <xdr:cNvPr id="637" name="直線コネクタ 636"/>
        <xdr:cNvCxnSpPr/>
      </xdr:nvCxnSpPr>
      <xdr:spPr>
        <a:xfrm>
          <a:off x="12814300" y="13414817"/>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58446</xdr:rowOff>
    </xdr:from>
    <xdr:to>
      <xdr:col>85</xdr:col>
      <xdr:colOff>177800</xdr:colOff>
      <xdr:row>76</xdr:row>
      <xdr:rowOff>160046</xdr:rowOff>
    </xdr:to>
    <xdr:sp macro="" textlink="">
      <xdr:nvSpPr>
        <xdr:cNvPr id="647" name="楕円 646"/>
        <xdr:cNvSpPr/>
      </xdr:nvSpPr>
      <xdr:spPr>
        <a:xfrm>
          <a:off x="16268700" y="130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81323</xdr:rowOff>
    </xdr:from>
    <xdr:ext cx="599010" cy="259045"/>
    <xdr:sp macro="" textlink="">
      <xdr:nvSpPr>
        <xdr:cNvPr id="648" name="災害復旧費該当値テキスト"/>
        <xdr:cNvSpPr txBox="1"/>
      </xdr:nvSpPr>
      <xdr:spPr>
        <a:xfrm>
          <a:off x="16370300" y="129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55730</xdr:rowOff>
    </xdr:from>
    <xdr:to>
      <xdr:col>81</xdr:col>
      <xdr:colOff>101600</xdr:colOff>
      <xdr:row>78</xdr:row>
      <xdr:rowOff>157330</xdr:rowOff>
    </xdr:to>
    <xdr:sp macro="" textlink="">
      <xdr:nvSpPr>
        <xdr:cNvPr id="649" name="楕円 648"/>
        <xdr:cNvSpPr/>
      </xdr:nvSpPr>
      <xdr:spPr>
        <a:xfrm>
          <a:off x="15430500" y="134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148457</xdr:rowOff>
    </xdr:from>
    <xdr:ext cx="534377" cy="259045"/>
    <xdr:sp macro="" textlink="">
      <xdr:nvSpPr>
        <xdr:cNvPr id="650" name="テキスト ボックス 649"/>
        <xdr:cNvSpPr txBox="1"/>
      </xdr:nvSpPr>
      <xdr:spPr>
        <a:xfrm>
          <a:off x="15214111" y="13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162367</xdr:rowOff>
    </xdr:from>
    <xdr:to>
      <xdr:col>67</xdr:col>
      <xdr:colOff>101600</xdr:colOff>
      <xdr:row>78</xdr:row>
      <xdr:rowOff>92517</xdr:rowOff>
    </xdr:to>
    <xdr:sp macro="" textlink="">
      <xdr:nvSpPr>
        <xdr:cNvPr id="655" name="楕円 654"/>
        <xdr:cNvSpPr/>
      </xdr:nvSpPr>
      <xdr:spPr>
        <a:xfrm>
          <a:off x="12763500" y="133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109044</xdr:rowOff>
    </xdr:from>
    <xdr:ext cx="534377" cy="259045"/>
    <xdr:sp macro="" textlink="">
      <xdr:nvSpPr>
        <xdr:cNvPr id="656" name="テキスト ボックス 655"/>
        <xdr:cNvSpPr txBox="1"/>
      </xdr:nvSpPr>
      <xdr:spPr>
        <a:xfrm>
          <a:off x="12547111" y="131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108896</xdr:rowOff>
    </xdr:from>
    <xdr:to>
      <xdr:col>85</xdr:col>
      <xdr:colOff>127000</xdr:colOff>
      <xdr:row>95</xdr:row>
      <xdr:rowOff>147670</xdr:rowOff>
    </xdr:to>
    <xdr:cxnSp macro="">
      <xdr:nvCxnSpPr>
        <xdr:cNvPr id="685" name="直線コネクタ 684"/>
        <xdr:cNvCxnSpPr/>
      </xdr:nvCxnSpPr>
      <xdr:spPr>
        <a:xfrm flipV="1">
          <a:off x="15481300" y="16396646"/>
          <a:ext cx="8382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147670</xdr:rowOff>
    </xdr:from>
    <xdr:to>
      <xdr:col>81</xdr:col>
      <xdr:colOff>50800</xdr:colOff>
      <xdr:row>96</xdr:row>
      <xdr:rowOff>13875</xdr:rowOff>
    </xdr:to>
    <xdr:cxnSp macro="">
      <xdr:nvCxnSpPr>
        <xdr:cNvPr id="688" name="直線コネクタ 687"/>
        <xdr:cNvCxnSpPr/>
      </xdr:nvCxnSpPr>
      <xdr:spPr>
        <a:xfrm flipV="1">
          <a:off x="14592300" y="16435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11254</xdr:rowOff>
    </xdr:from>
    <xdr:to>
      <xdr:col>76</xdr:col>
      <xdr:colOff>114300</xdr:colOff>
      <xdr:row>96</xdr:row>
      <xdr:rowOff>13875</xdr:rowOff>
    </xdr:to>
    <xdr:cxnSp macro="">
      <xdr:nvCxnSpPr>
        <xdr:cNvPr id="691" name="直線コネクタ 690"/>
        <xdr:cNvCxnSpPr/>
      </xdr:nvCxnSpPr>
      <xdr:spPr>
        <a:xfrm>
          <a:off x="13703300" y="16470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84872</xdr:rowOff>
    </xdr:from>
    <xdr:to>
      <xdr:col>71</xdr:col>
      <xdr:colOff>177800</xdr:colOff>
      <xdr:row>96</xdr:row>
      <xdr:rowOff>11254</xdr:rowOff>
    </xdr:to>
    <xdr:cxnSp macro="">
      <xdr:nvCxnSpPr>
        <xdr:cNvPr id="694" name="直線コネクタ 693"/>
        <xdr:cNvCxnSpPr/>
      </xdr:nvCxnSpPr>
      <xdr:spPr>
        <a:xfrm>
          <a:off x="12814300" y="16372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58096</xdr:rowOff>
    </xdr:from>
    <xdr:to>
      <xdr:col>85</xdr:col>
      <xdr:colOff>177800</xdr:colOff>
      <xdr:row>95</xdr:row>
      <xdr:rowOff>159696</xdr:rowOff>
    </xdr:to>
    <xdr:sp macro="" textlink="">
      <xdr:nvSpPr>
        <xdr:cNvPr id="704" name="楕円 703"/>
        <xdr:cNvSpPr/>
      </xdr:nvSpPr>
      <xdr:spPr>
        <a:xfrm>
          <a:off x="16268700" y="163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80973</xdr:rowOff>
    </xdr:from>
    <xdr:ext cx="599010" cy="259045"/>
    <xdr:sp macro="" textlink="">
      <xdr:nvSpPr>
        <xdr:cNvPr id="705" name="公債費該当値テキスト"/>
        <xdr:cNvSpPr txBox="1"/>
      </xdr:nvSpPr>
      <xdr:spPr>
        <a:xfrm>
          <a:off x="16370300" y="16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96870</xdr:rowOff>
    </xdr:from>
    <xdr:to>
      <xdr:col>81</xdr:col>
      <xdr:colOff>101600</xdr:colOff>
      <xdr:row>96</xdr:row>
      <xdr:rowOff>27020</xdr:rowOff>
    </xdr:to>
    <xdr:sp macro="" textlink="">
      <xdr:nvSpPr>
        <xdr:cNvPr id="706" name="楕円 705"/>
        <xdr:cNvSpPr/>
      </xdr:nvSpPr>
      <xdr:spPr>
        <a:xfrm>
          <a:off x="154305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43547</xdr:rowOff>
    </xdr:from>
    <xdr:ext cx="599010" cy="259045"/>
    <xdr:sp macro="" textlink="">
      <xdr:nvSpPr>
        <xdr:cNvPr id="707" name="テキスト ボックス 706"/>
        <xdr:cNvSpPr txBox="1"/>
      </xdr:nvSpPr>
      <xdr:spPr>
        <a:xfrm>
          <a:off x="15181795" y="161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134525</xdr:rowOff>
    </xdr:from>
    <xdr:to>
      <xdr:col>76</xdr:col>
      <xdr:colOff>165100</xdr:colOff>
      <xdr:row>96</xdr:row>
      <xdr:rowOff>64675</xdr:rowOff>
    </xdr:to>
    <xdr:sp macro="" textlink="">
      <xdr:nvSpPr>
        <xdr:cNvPr id="708" name="楕円 707"/>
        <xdr:cNvSpPr/>
      </xdr:nvSpPr>
      <xdr:spPr>
        <a:xfrm>
          <a:off x="14541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81202</xdr:rowOff>
    </xdr:from>
    <xdr:ext cx="599010" cy="259045"/>
    <xdr:sp macro="" textlink="">
      <xdr:nvSpPr>
        <xdr:cNvPr id="709" name="テキスト ボックス 708"/>
        <xdr:cNvSpPr txBox="1"/>
      </xdr:nvSpPr>
      <xdr:spPr>
        <a:xfrm>
          <a:off x="14292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131904</xdr:rowOff>
    </xdr:from>
    <xdr:to>
      <xdr:col>72</xdr:col>
      <xdr:colOff>38100</xdr:colOff>
      <xdr:row>96</xdr:row>
      <xdr:rowOff>62054</xdr:rowOff>
    </xdr:to>
    <xdr:sp macro="" textlink="">
      <xdr:nvSpPr>
        <xdr:cNvPr id="710" name="楕円 709"/>
        <xdr:cNvSpPr/>
      </xdr:nvSpPr>
      <xdr:spPr>
        <a:xfrm>
          <a:off x="13652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78581</xdr:rowOff>
    </xdr:from>
    <xdr:ext cx="599010" cy="259045"/>
    <xdr:sp macro="" textlink="">
      <xdr:nvSpPr>
        <xdr:cNvPr id="711" name="テキスト ボックス 710"/>
        <xdr:cNvSpPr txBox="1"/>
      </xdr:nvSpPr>
      <xdr:spPr>
        <a:xfrm>
          <a:off x="13403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34072</xdr:rowOff>
    </xdr:from>
    <xdr:to>
      <xdr:col>67</xdr:col>
      <xdr:colOff>101600</xdr:colOff>
      <xdr:row>95</xdr:row>
      <xdr:rowOff>135672</xdr:rowOff>
    </xdr:to>
    <xdr:sp macro="" textlink="">
      <xdr:nvSpPr>
        <xdr:cNvPr id="712" name="楕円 711"/>
        <xdr:cNvSpPr/>
      </xdr:nvSpPr>
      <xdr:spPr>
        <a:xfrm>
          <a:off x="12763500" y="163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152199</xdr:rowOff>
    </xdr:from>
    <xdr:ext cx="599010" cy="259045"/>
    <xdr:sp macro="" textlink="">
      <xdr:nvSpPr>
        <xdr:cNvPr id="713" name="テキスト ボックス 712"/>
        <xdr:cNvSpPr txBox="1"/>
      </xdr:nvSpPr>
      <xdr:spPr>
        <a:xfrm>
          <a:off x="12514795" y="160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費目の大半において、類似団体平均を上回っている。前年度と比較して、議会費・総務費・民生費・商工費・消防費・教育費・災害復旧費・公債費が増加した。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大きく増加したのは総務費で、地方創生の観光拠点施設の更新整備事業に伴い大きく増加した。消防費においては防災情報伝達システム整備事業に伴い増加、教育費においては人件費の増に伴い増加、災害復旧事業においては林道災害復旧事業及び村道災害復旧事業の増に伴い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は、地方創生事業において大型の観光拠点施設整備事業があり歳出額が多くなったため実質単年度収支は赤字となったが、財政調整基金の取崩しにより実質収支は黒字となった。黒字額の大きさは後年度の財政調整に必要な範囲にとどめ、それ以上は行政水準の向上や住民負担の軽減に充てることが望ましいと思われる。また、不安定な社会情勢を考慮すると、将来の財政需要に備え、財政調整基金の取崩しは抑制し、積立できるように適正な財政運営を図る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一般会計においては財政調整基金を取り崩しての黒字であり単年度でみれば赤字であるので、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2351820</v>
      </c>
      <c r="BO4" s="424"/>
      <c r="BP4" s="424"/>
      <c r="BQ4" s="424"/>
      <c r="BR4" s="424"/>
      <c r="BS4" s="424"/>
      <c r="BT4" s="424"/>
      <c r="BU4" s="425"/>
      <c r="BV4" s="423">
        <v>1612224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27.9</v>
      </c>
      <c r="CU4" s="608"/>
      <c r="CV4" s="608"/>
      <c r="CW4" s="608"/>
      <c r="CX4" s="608"/>
      <c r="CY4" s="608"/>
      <c r="CZ4" s="608"/>
      <c r="DA4" s="609"/>
      <c r="DB4" s="607">
        <v>27.7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2064377</v>
      </c>
      <c r="BO5" s="429"/>
      <c r="BP5" s="429"/>
      <c r="BQ5" s="429"/>
      <c r="BR5" s="429"/>
      <c r="BS5" s="429"/>
      <c r="BT5" s="429"/>
      <c r="BU5" s="430"/>
      <c r="BV5" s="428">
        <v>1336226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97.9</v>
      </c>
      <c r="CU5" s="399"/>
      <c r="CV5" s="399"/>
      <c r="CW5" s="399"/>
      <c r="CX5" s="399"/>
      <c r="CY5" s="399"/>
      <c r="CZ5" s="399"/>
      <c r="DA5" s="400"/>
      <c r="DB5" s="398">
        <v>95.4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287443</v>
      </c>
      <c r="BO6" s="429"/>
      <c r="BP6" s="429"/>
      <c r="BQ6" s="429"/>
      <c r="BR6" s="429"/>
      <c r="BS6" s="429"/>
      <c r="BT6" s="429"/>
      <c r="BU6" s="430"/>
      <c r="BV6" s="428">
        <v>275998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100.4</v>
      </c>
      <c r="CU6" s="582"/>
      <c r="CV6" s="582"/>
      <c r="CW6" s="582"/>
      <c r="CX6" s="582"/>
      <c r="CY6" s="582"/>
      <c r="CZ6" s="582"/>
      <c r="DA6" s="583"/>
      <c r="DB6" s="581">
        <v>98.9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44623</v>
      </c>
      <c r="BO7" s="429"/>
      <c r="BP7" s="429"/>
      <c r="BQ7" s="429"/>
      <c r="BR7" s="429"/>
      <c r="BS7" s="429"/>
      <c r="BT7" s="429"/>
      <c r="BU7" s="430"/>
      <c r="BV7" s="428">
        <v>37315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869553</v>
      </c>
      <c r="CU7" s="429"/>
      <c r="CV7" s="429"/>
      <c r="CW7" s="429"/>
      <c r="CX7" s="429"/>
      <c r="CY7" s="429"/>
      <c r="CZ7" s="429"/>
      <c r="DA7" s="430"/>
      <c r="DB7" s="428">
        <v>860598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242820</v>
      </c>
      <c r="BO8" s="429"/>
      <c r="BP8" s="429"/>
      <c r="BQ8" s="429"/>
      <c r="BR8" s="429"/>
      <c r="BS8" s="429"/>
      <c r="BT8" s="429"/>
      <c r="BU8" s="430"/>
      <c r="BV8" s="428">
        <v>238683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0.11</v>
      </c>
      <c r="CU8" s="542"/>
      <c r="CV8" s="542"/>
      <c r="CW8" s="542"/>
      <c r="CX8" s="542"/>
      <c r="CY8" s="542"/>
      <c r="CZ8" s="542"/>
      <c r="DA8" s="543"/>
      <c r="DB8" s="541">
        <v>0.1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512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28420</v>
      </c>
      <c r="BO9" s="429"/>
      <c r="BP9" s="429"/>
      <c r="BQ9" s="429"/>
      <c r="BR9" s="429"/>
      <c r="BS9" s="429"/>
      <c r="BT9" s="429"/>
      <c r="BU9" s="430"/>
      <c r="BV9" s="428">
        <v>79026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10.6</v>
      </c>
      <c r="CU9" s="399"/>
      <c r="CV9" s="399"/>
      <c r="CW9" s="399"/>
      <c r="CX9" s="399"/>
      <c r="CY9" s="399"/>
      <c r="CZ9" s="399"/>
      <c r="DA9" s="400"/>
      <c r="DB9" s="398">
        <v>10.7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683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10000</v>
      </c>
      <c r="BO10" s="429"/>
      <c r="BP10" s="429"/>
      <c r="BQ10" s="429"/>
      <c r="BR10" s="429"/>
      <c r="BS10" s="429"/>
      <c r="BT10" s="429"/>
      <c r="BU10" s="430"/>
      <c r="BV10" s="428">
        <v>80000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488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180000</v>
      </c>
      <c r="BO12" s="429"/>
      <c r="BP12" s="429"/>
      <c r="BQ12" s="429"/>
      <c r="BR12" s="429"/>
      <c r="BS12" s="429"/>
      <c r="BT12" s="429"/>
      <c r="BU12" s="430"/>
      <c r="BV12" s="428">
        <v>172000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487</v>
      </c>
      <c r="S13" s="532"/>
      <c r="T13" s="532"/>
      <c r="U13" s="532"/>
      <c r="V13" s="533"/>
      <c r="W13" s="519" t="s">
        <v>140</v>
      </c>
      <c r="X13" s="441"/>
      <c r="Y13" s="441"/>
      <c r="Z13" s="441"/>
      <c r="AA13" s="441"/>
      <c r="AB13" s="442"/>
      <c r="AC13" s="404">
        <v>24</v>
      </c>
      <c r="AD13" s="405"/>
      <c r="AE13" s="405"/>
      <c r="AF13" s="405"/>
      <c r="AG13" s="406"/>
      <c r="AH13" s="404">
        <v>23</v>
      </c>
      <c r="AI13" s="405"/>
      <c r="AJ13" s="405"/>
      <c r="AK13" s="405"/>
      <c r="AL13" s="407"/>
      <c r="AM13" s="497" t="s">
        <v>141</v>
      </c>
      <c r="AN13" s="402"/>
      <c r="AO13" s="402"/>
      <c r="AP13" s="402"/>
      <c r="AQ13" s="402"/>
      <c r="AR13" s="402"/>
      <c r="AS13" s="402"/>
      <c r="AT13" s="403"/>
      <c r="AU13" s="485" t="s">
        <v>102</v>
      </c>
      <c r="AV13" s="486"/>
      <c r="AW13" s="486"/>
      <c r="AX13" s="486"/>
      <c r="AY13" s="408" t="s">
        <v>142</v>
      </c>
      <c r="AZ13" s="409"/>
      <c r="BA13" s="409"/>
      <c r="BB13" s="409"/>
      <c r="BC13" s="409"/>
      <c r="BD13" s="409"/>
      <c r="BE13" s="409"/>
      <c r="BF13" s="409"/>
      <c r="BG13" s="409"/>
      <c r="BH13" s="409"/>
      <c r="BI13" s="409"/>
      <c r="BJ13" s="409"/>
      <c r="BK13" s="409"/>
      <c r="BL13" s="409"/>
      <c r="BM13" s="410"/>
      <c r="BN13" s="428">
        <v>-141580</v>
      </c>
      <c r="BO13" s="429"/>
      <c r="BP13" s="429"/>
      <c r="BQ13" s="429"/>
      <c r="BR13" s="429"/>
      <c r="BS13" s="429"/>
      <c r="BT13" s="429"/>
      <c r="BU13" s="430"/>
      <c r="BV13" s="428">
        <v>-12974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3.1</v>
      </c>
      <c r="CU13" s="399"/>
      <c r="CV13" s="399"/>
      <c r="CW13" s="399"/>
      <c r="CX13" s="399"/>
      <c r="CY13" s="399"/>
      <c r="CZ13" s="399"/>
      <c r="DA13" s="400"/>
      <c r="DB13" s="398">
        <v>3.5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500</v>
      </c>
      <c r="S14" s="532"/>
      <c r="T14" s="532"/>
      <c r="U14" s="532"/>
      <c r="V14" s="533"/>
      <c r="W14" s="534"/>
      <c r="X14" s="444"/>
      <c r="Y14" s="444"/>
      <c r="Z14" s="444"/>
      <c r="AA14" s="444"/>
      <c r="AB14" s="445"/>
      <c r="AC14" s="524">
        <v>9.5</v>
      </c>
      <c r="AD14" s="525"/>
      <c r="AE14" s="525"/>
      <c r="AF14" s="525"/>
      <c r="AG14" s="526"/>
      <c r="AH14" s="524">
        <v>7.1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499</v>
      </c>
      <c r="S15" s="532"/>
      <c r="T15" s="532"/>
      <c r="U15" s="532"/>
      <c r="V15" s="533"/>
      <c r="W15" s="519" t="s">
        <v>146</v>
      </c>
      <c r="X15" s="441"/>
      <c r="Y15" s="441"/>
      <c r="Z15" s="441"/>
      <c r="AA15" s="441"/>
      <c r="AB15" s="442"/>
      <c r="AC15" s="404">
        <v>55</v>
      </c>
      <c r="AD15" s="405"/>
      <c r="AE15" s="405"/>
      <c r="AF15" s="405"/>
      <c r="AG15" s="406"/>
      <c r="AH15" s="404">
        <v>95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98831</v>
      </c>
      <c r="BO15" s="424"/>
      <c r="BP15" s="424"/>
      <c r="BQ15" s="424"/>
      <c r="BR15" s="424"/>
      <c r="BS15" s="424"/>
      <c r="BT15" s="424"/>
      <c r="BU15" s="425"/>
      <c r="BV15" s="423">
        <v>87485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21.8</v>
      </c>
      <c r="AD16" s="525"/>
      <c r="AE16" s="525"/>
      <c r="AF16" s="525"/>
      <c r="AG16" s="526"/>
      <c r="AH16" s="524">
        <v>29.5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826216</v>
      </c>
      <c r="BO16" s="429"/>
      <c r="BP16" s="429"/>
      <c r="BQ16" s="429"/>
      <c r="BR16" s="429"/>
      <c r="BS16" s="429"/>
      <c r="BT16" s="429"/>
      <c r="BU16" s="430"/>
      <c r="BV16" s="428">
        <v>807766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173</v>
      </c>
      <c r="AD17" s="405"/>
      <c r="AE17" s="405"/>
      <c r="AF17" s="405"/>
      <c r="AG17" s="406"/>
      <c r="AH17" s="404">
        <v>204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121077</v>
      </c>
      <c r="BO17" s="429"/>
      <c r="BP17" s="429"/>
      <c r="BQ17" s="429"/>
      <c r="BR17" s="429"/>
      <c r="BS17" s="429"/>
      <c r="BT17" s="429"/>
      <c r="BU17" s="430"/>
      <c r="BV17" s="428">
        <v>110208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274.22000000000003</v>
      </c>
      <c r="M18" s="493"/>
      <c r="N18" s="493"/>
      <c r="O18" s="493"/>
      <c r="P18" s="493"/>
      <c r="Q18" s="493"/>
      <c r="R18" s="494"/>
      <c r="S18" s="494"/>
      <c r="T18" s="494"/>
      <c r="U18" s="494"/>
      <c r="V18" s="495"/>
      <c r="W18" s="509"/>
      <c r="X18" s="510"/>
      <c r="Y18" s="510"/>
      <c r="Z18" s="510"/>
      <c r="AA18" s="510"/>
      <c r="AB18" s="520"/>
      <c r="AC18" s="392">
        <v>68.7</v>
      </c>
      <c r="AD18" s="393"/>
      <c r="AE18" s="393"/>
      <c r="AF18" s="393"/>
      <c r="AG18" s="496"/>
      <c r="AH18" s="392">
        <v>63.4</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866118</v>
      </c>
      <c r="BO18" s="429"/>
      <c r="BP18" s="429"/>
      <c r="BQ18" s="429"/>
      <c r="BR18" s="429"/>
      <c r="BS18" s="429"/>
      <c r="BT18" s="429"/>
      <c r="BU18" s="430"/>
      <c r="BV18" s="428">
        <v>831344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1411152</v>
      </c>
      <c r="BO19" s="429"/>
      <c r="BP19" s="429"/>
      <c r="BQ19" s="429"/>
      <c r="BR19" s="429"/>
      <c r="BS19" s="429"/>
      <c r="BT19" s="429"/>
      <c r="BU19" s="430"/>
      <c r="BV19" s="428">
        <v>1343443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270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1802566</v>
      </c>
      <c r="BO23" s="429"/>
      <c r="BP23" s="429"/>
      <c r="BQ23" s="429"/>
      <c r="BR23" s="429"/>
      <c r="BS23" s="429"/>
      <c r="BT23" s="429"/>
      <c r="BU23" s="430"/>
      <c r="BV23" s="428">
        <v>1562491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6600</v>
      </c>
      <c r="R24" s="405"/>
      <c r="S24" s="405"/>
      <c r="T24" s="405"/>
      <c r="U24" s="405"/>
      <c r="V24" s="406"/>
      <c r="W24" s="470"/>
      <c r="X24" s="461"/>
      <c r="Y24" s="462"/>
      <c r="Z24" s="401" t="s">
        <v>169</v>
      </c>
      <c r="AA24" s="402"/>
      <c r="AB24" s="402"/>
      <c r="AC24" s="402"/>
      <c r="AD24" s="402"/>
      <c r="AE24" s="402"/>
      <c r="AF24" s="402"/>
      <c r="AG24" s="403"/>
      <c r="AH24" s="404">
        <v>40</v>
      </c>
      <c r="AI24" s="405"/>
      <c r="AJ24" s="405"/>
      <c r="AK24" s="405"/>
      <c r="AL24" s="406"/>
      <c r="AM24" s="404">
        <v>111160</v>
      </c>
      <c r="AN24" s="405"/>
      <c r="AO24" s="405"/>
      <c r="AP24" s="405"/>
      <c r="AQ24" s="405"/>
      <c r="AR24" s="406"/>
      <c r="AS24" s="404">
        <v>2779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1643726</v>
      </c>
      <c r="BO24" s="429"/>
      <c r="BP24" s="429"/>
      <c r="BQ24" s="429"/>
      <c r="BR24" s="429"/>
      <c r="BS24" s="429"/>
      <c r="BT24" s="429"/>
      <c r="BU24" s="430"/>
      <c r="BV24" s="428">
        <v>1381687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5800</v>
      </c>
      <c r="R25" s="405"/>
      <c r="S25" s="405"/>
      <c r="T25" s="405"/>
      <c r="U25" s="405"/>
      <c r="V25" s="406"/>
      <c r="W25" s="470"/>
      <c r="X25" s="461"/>
      <c r="Y25" s="462"/>
      <c r="Z25" s="401" t="s">
        <v>172</v>
      </c>
      <c r="AA25" s="402"/>
      <c r="AB25" s="402"/>
      <c r="AC25" s="402"/>
      <c r="AD25" s="402"/>
      <c r="AE25" s="402"/>
      <c r="AF25" s="402"/>
      <c r="AG25" s="403"/>
      <c r="AH25" s="404" t="s">
        <v>130</v>
      </c>
      <c r="AI25" s="405"/>
      <c r="AJ25" s="405"/>
      <c r="AK25" s="405"/>
      <c r="AL25" s="406"/>
      <c r="AM25" s="404" t="s">
        <v>130</v>
      </c>
      <c r="AN25" s="405"/>
      <c r="AO25" s="405"/>
      <c r="AP25" s="405"/>
      <c r="AQ25" s="405"/>
      <c r="AR25" s="406"/>
      <c r="AS25" s="404" t="s">
        <v>130</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t="s">
        <v>174</v>
      </c>
      <c r="BO25" s="424"/>
      <c r="BP25" s="424"/>
      <c r="BQ25" s="424"/>
      <c r="BR25" s="424"/>
      <c r="BS25" s="424"/>
      <c r="BT25" s="424"/>
      <c r="BU25" s="425"/>
      <c r="BV25" s="423" t="s">
        <v>130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5100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2000</v>
      </c>
      <c r="R27" s="405"/>
      <c r="S27" s="405"/>
      <c r="T27" s="405"/>
      <c r="U27" s="405"/>
      <c r="V27" s="406"/>
      <c r="W27" s="470"/>
      <c r="X27" s="461"/>
      <c r="Y27" s="462"/>
      <c r="Z27" s="401" t="s">
        <v>181</v>
      </c>
      <c r="AA27" s="402"/>
      <c r="AB27" s="402"/>
      <c r="AC27" s="402"/>
      <c r="AD27" s="402"/>
      <c r="AE27" s="402"/>
      <c r="AF27" s="402"/>
      <c r="AG27" s="403"/>
      <c r="AH27" s="404" t="s">
        <v>174</v>
      </c>
      <c r="AI27" s="405"/>
      <c r="AJ27" s="405"/>
      <c r="AK27" s="405"/>
      <c r="AL27" s="406"/>
      <c r="AM27" s="404" t="s">
        <v>138</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36042</v>
      </c>
      <c r="BO27" s="432"/>
      <c r="BP27" s="432"/>
      <c r="BQ27" s="432"/>
      <c r="BR27" s="432"/>
      <c r="BS27" s="432"/>
      <c r="BT27" s="432"/>
      <c r="BU27" s="433"/>
      <c r="BV27" s="431">
        <v>36038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1700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174</v>
      </c>
      <c r="AN28" s="405"/>
      <c r="AO28" s="405"/>
      <c r="AP28" s="405"/>
      <c r="AQ28" s="405"/>
      <c r="AR28" s="406"/>
      <c r="AS28" s="404" t="s">
        <v>130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1517235</v>
      </c>
      <c r="BO28" s="424"/>
      <c r="BP28" s="424"/>
      <c r="BQ28" s="424"/>
      <c r="BR28" s="424"/>
      <c r="BS28" s="424"/>
      <c r="BT28" s="424"/>
      <c r="BU28" s="425"/>
      <c r="BV28" s="423">
        <v>1687235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4</v>
      </c>
      <c r="M29" s="405"/>
      <c r="N29" s="405"/>
      <c r="O29" s="405"/>
      <c r="P29" s="406"/>
      <c r="Q29" s="404">
        <v>1600</v>
      </c>
      <c r="R29" s="405"/>
      <c r="S29" s="405"/>
      <c r="T29" s="405"/>
      <c r="U29" s="405"/>
      <c r="V29" s="406"/>
      <c r="W29" s="471"/>
      <c r="X29" s="472"/>
      <c r="Y29" s="473"/>
      <c r="Z29" s="401" t="s">
        <v>188</v>
      </c>
      <c r="AA29" s="402"/>
      <c r="AB29" s="402"/>
      <c r="AC29" s="402"/>
      <c r="AD29" s="402"/>
      <c r="AE29" s="402"/>
      <c r="AF29" s="402"/>
      <c r="AG29" s="403"/>
      <c r="AH29" s="404">
        <v>40</v>
      </c>
      <c r="AI29" s="405"/>
      <c r="AJ29" s="405"/>
      <c r="AK29" s="405"/>
      <c r="AL29" s="406"/>
      <c r="AM29" s="404">
        <v>111160</v>
      </c>
      <c r="AN29" s="405"/>
      <c r="AO29" s="405"/>
      <c r="AP29" s="405"/>
      <c r="AQ29" s="405"/>
      <c r="AR29" s="406"/>
      <c r="AS29" s="404">
        <v>2779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62791</v>
      </c>
      <c r="BO29" s="429"/>
      <c r="BP29" s="429"/>
      <c r="BQ29" s="429"/>
      <c r="BR29" s="429"/>
      <c r="BS29" s="429"/>
      <c r="BT29" s="429"/>
      <c r="BU29" s="430"/>
      <c r="BV29" s="428">
        <v>62784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91.2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247597</v>
      </c>
      <c r="BO30" s="432"/>
      <c r="BP30" s="432"/>
      <c r="BQ30" s="432"/>
      <c r="BR30" s="432"/>
      <c r="BS30" s="432"/>
      <c r="BT30" s="432"/>
      <c r="BU30" s="433"/>
      <c r="BV30" s="431">
        <v>240133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国民健康保険事業（直営診療所）</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上・下北山衛生一部事務組合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奈良広域水質検査センター組合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奈良県後期高齢者医療広域連合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南和広域医療企業団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奈良県広域消防組合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5T3qP9bCzGFUkMHD3uftvHcouxxaCWCoGmtSybzvufs4ph4DOH8y8W+DPVSrXv5pvEf3qr2Wfl1JLSdOTNsajg==" saltValue="R5nQxMZl4JtmQJzW0CxP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559</v>
      </c>
      <c r="D34" s="1210"/>
      <c r="E34" s="1211"/>
      <c r="F34" s="32">
        <v>18.690000000000001</v>
      </c>
      <c r="G34" s="33">
        <v>20.260000000000002</v>
      </c>
      <c r="H34" s="33">
        <v>17.43</v>
      </c>
      <c r="I34" s="33">
        <v>27.73</v>
      </c>
      <c r="J34" s="34">
        <v>27.92</v>
      </c>
      <c r="K34" s="22"/>
      <c r="L34" s="22"/>
      <c r="M34" s="22"/>
      <c r="N34" s="22"/>
      <c r="O34" s="22"/>
      <c r="P34" s="22"/>
    </row>
    <row r="35" spans="1:16" ht="39" customHeight="1" x14ac:dyDescent="0.15">
      <c r="A35" s="22"/>
      <c r="B35" s="35"/>
      <c r="C35" s="1204" t="s">
        <v>560</v>
      </c>
      <c r="D35" s="1205"/>
      <c r="E35" s="1206"/>
      <c r="F35" s="36">
        <v>0.56000000000000005</v>
      </c>
      <c r="G35" s="37">
        <v>0.48</v>
      </c>
      <c r="H35" s="37">
        <v>0.41</v>
      </c>
      <c r="I35" s="37">
        <v>0.69</v>
      </c>
      <c r="J35" s="38">
        <v>2.29</v>
      </c>
      <c r="K35" s="22"/>
      <c r="L35" s="22"/>
      <c r="M35" s="22"/>
      <c r="N35" s="22"/>
      <c r="O35" s="22"/>
      <c r="P35" s="22"/>
    </row>
    <row r="36" spans="1:16" ht="39" customHeight="1" x14ac:dyDescent="0.15">
      <c r="A36" s="22"/>
      <c r="B36" s="35"/>
      <c r="C36" s="1204" t="s">
        <v>561</v>
      </c>
      <c r="D36" s="1205"/>
      <c r="E36" s="1206"/>
      <c r="F36" s="36">
        <v>1.71</v>
      </c>
      <c r="G36" s="37">
        <v>1.53</v>
      </c>
      <c r="H36" s="37">
        <v>0.91</v>
      </c>
      <c r="I36" s="37">
        <v>0.93</v>
      </c>
      <c r="J36" s="38">
        <v>0.91</v>
      </c>
      <c r="K36" s="22"/>
      <c r="L36" s="22"/>
      <c r="M36" s="22"/>
      <c r="N36" s="22"/>
      <c r="O36" s="22"/>
      <c r="P36" s="22"/>
    </row>
    <row r="37" spans="1:16" ht="39" customHeight="1" x14ac:dyDescent="0.15">
      <c r="A37" s="22"/>
      <c r="B37" s="35"/>
      <c r="C37" s="1204" t="s">
        <v>562</v>
      </c>
      <c r="D37" s="1205"/>
      <c r="E37" s="1206"/>
      <c r="F37" s="36">
        <v>0.19</v>
      </c>
      <c r="G37" s="37">
        <v>0.42</v>
      </c>
      <c r="H37" s="37">
        <v>0.48</v>
      </c>
      <c r="I37" s="37">
        <v>0.34</v>
      </c>
      <c r="J37" s="38">
        <v>0.47</v>
      </c>
      <c r="K37" s="22"/>
      <c r="L37" s="22"/>
      <c r="M37" s="22"/>
      <c r="N37" s="22"/>
      <c r="O37" s="22"/>
      <c r="P37" s="22"/>
    </row>
    <row r="38" spans="1:16" ht="39" customHeight="1" x14ac:dyDescent="0.15">
      <c r="A38" s="22"/>
      <c r="B38" s="35"/>
      <c r="C38" s="1204" t="s">
        <v>563</v>
      </c>
      <c r="D38" s="1205"/>
      <c r="E38" s="1206"/>
      <c r="F38" s="36">
        <v>1.46</v>
      </c>
      <c r="G38" s="37">
        <v>1.1100000000000001</v>
      </c>
      <c r="H38" s="37">
        <v>1.68</v>
      </c>
      <c r="I38" s="37">
        <v>1.06</v>
      </c>
      <c r="J38" s="38">
        <v>0.45</v>
      </c>
      <c r="K38" s="22"/>
      <c r="L38" s="22"/>
      <c r="M38" s="22"/>
      <c r="N38" s="22"/>
      <c r="O38" s="22"/>
      <c r="P38" s="22"/>
    </row>
    <row r="39" spans="1:16" ht="39" customHeight="1" x14ac:dyDescent="0.15">
      <c r="A39" s="22"/>
      <c r="B39" s="35"/>
      <c r="C39" s="1204" t="s">
        <v>564</v>
      </c>
      <c r="D39" s="1205"/>
      <c r="E39" s="1206"/>
      <c r="F39" s="36">
        <v>0.03</v>
      </c>
      <c r="G39" s="37">
        <v>0.05</v>
      </c>
      <c r="H39" s="37">
        <v>0.05</v>
      </c>
      <c r="I39" s="37">
        <v>7.0000000000000007E-2</v>
      </c>
      <c r="J39" s="38">
        <v>0.06</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566</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NAEp0qeUwqnbNzu+FZLYbjOZjiTQnwl4t6lyK676mrywNmU8q8YW4LMbZnbSloW8A1j2zPgrOFZ3tNuqD7glQ==" saltValue="FKeWkN2U4O+qxcS3sAb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192</v>
      </c>
      <c r="L45" s="60">
        <v>157</v>
      </c>
      <c r="M45" s="60">
        <v>149</v>
      </c>
      <c r="N45" s="60">
        <v>153</v>
      </c>
      <c r="O45" s="61">
        <v>159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7</v>
      </c>
      <c r="L48" s="64">
        <v>5</v>
      </c>
      <c r="M48" s="64">
        <v>5</v>
      </c>
      <c r="N48" s="64">
        <v>6</v>
      </c>
      <c r="O48" s="65">
        <v>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11</v>
      </c>
      <c r="L49" s="64">
        <v>13</v>
      </c>
      <c r="M49" s="64">
        <v>23</v>
      </c>
      <c r="N49" s="64">
        <v>16</v>
      </c>
      <c r="O49" s="65">
        <v>16</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510</v>
      </c>
      <c r="L50" s="64" t="s">
        <v>510</v>
      </c>
      <c r="M50" s="64" t="s">
        <v>510</v>
      </c>
      <c r="N50" s="64" t="s">
        <v>510</v>
      </c>
      <c r="O50" s="65" t="s">
        <v>510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146</v>
      </c>
      <c r="L52" s="64">
        <v>138</v>
      </c>
      <c r="M52" s="64">
        <v>149</v>
      </c>
      <c r="N52" s="64">
        <v>156</v>
      </c>
      <c r="O52" s="65">
        <v>157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v>
      </c>
      <c r="L53" s="69">
        <v>37</v>
      </c>
      <c r="M53" s="69">
        <v>28</v>
      </c>
      <c r="N53" s="69">
        <v>19</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zU0NJcjnsXQ9jcjswO/b4fgyged/92eh6NPWc+XCi9GaDufhtW35yZgNwd+fKVg3iObX2JSn5n5QbWc+afdCg==" saltValue="QYaiWA14CrJW1PAYwknq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1555</v>
      </c>
      <c r="J41" s="104">
        <v>1594</v>
      </c>
      <c r="K41" s="104">
        <v>1619</v>
      </c>
      <c r="L41" s="104">
        <v>1562</v>
      </c>
      <c r="M41" s="105">
        <v>1803</v>
      </c>
    </row>
    <row r="42" spans="2:13" ht="27.75" customHeight="1" x14ac:dyDescent="0.15">
      <c r="B42" s="1240"/>
      <c r="C42" s="1241"/>
      <c r="D42" s="106"/>
      <c r="E42" s="1244" t="s">
        <v>32</v>
      </c>
      <c r="F42" s="1244"/>
      <c r="G42" s="1244"/>
      <c r="H42" s="1245"/>
      <c r="I42" s="107">
        <v>67</v>
      </c>
      <c r="J42" s="108" t="s">
        <v>510</v>
      </c>
      <c r="K42" s="108" t="s">
        <v>510</v>
      </c>
      <c r="L42" s="108" t="s">
        <v>510</v>
      </c>
      <c r="M42" s="109" t="s">
        <v>510</v>
      </c>
    </row>
    <row r="43" spans="2:13" ht="27.75" customHeight="1" x14ac:dyDescent="0.15">
      <c r="B43" s="1240"/>
      <c r="C43" s="1241"/>
      <c r="D43" s="106"/>
      <c r="E43" s="1244" t="s">
        <v>33</v>
      </c>
      <c r="F43" s="1244"/>
      <c r="G43" s="1244"/>
      <c r="H43" s="1245"/>
      <c r="I43" s="107">
        <v>66</v>
      </c>
      <c r="J43" s="108">
        <v>67</v>
      </c>
      <c r="K43" s="108">
        <v>72</v>
      </c>
      <c r="L43" s="108">
        <v>68</v>
      </c>
      <c r="M43" s="109">
        <v>70</v>
      </c>
    </row>
    <row r="44" spans="2:13" ht="27.75" customHeight="1" x14ac:dyDescent="0.15">
      <c r="B44" s="1240"/>
      <c r="C44" s="1241"/>
      <c r="D44" s="106"/>
      <c r="E44" s="1244" t="s">
        <v>34</v>
      </c>
      <c r="F44" s="1244"/>
      <c r="G44" s="1244"/>
      <c r="H44" s="1245"/>
      <c r="I44" s="107">
        <v>145</v>
      </c>
      <c r="J44" s="108">
        <v>195</v>
      </c>
      <c r="K44" s="108">
        <v>178</v>
      </c>
      <c r="L44" s="108">
        <v>181</v>
      </c>
      <c r="M44" s="109">
        <v>145</v>
      </c>
    </row>
    <row r="45" spans="2:13" ht="27.75" customHeight="1" x14ac:dyDescent="0.15">
      <c r="B45" s="1240"/>
      <c r="C45" s="1241"/>
      <c r="D45" s="106"/>
      <c r="E45" s="1244" t="s">
        <v>35</v>
      </c>
      <c r="F45" s="1244"/>
      <c r="G45" s="1244"/>
      <c r="H45" s="1245"/>
      <c r="I45" s="107">
        <v>335</v>
      </c>
      <c r="J45" s="108">
        <v>324</v>
      </c>
      <c r="K45" s="108">
        <v>326</v>
      </c>
      <c r="L45" s="108">
        <v>318</v>
      </c>
      <c r="M45" s="109">
        <v>322</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1874</v>
      </c>
      <c r="J50" s="108">
        <v>2026</v>
      </c>
      <c r="K50" s="108">
        <v>2125</v>
      </c>
      <c r="L50" s="108">
        <v>2033</v>
      </c>
      <c r="M50" s="109">
        <v>1879</v>
      </c>
    </row>
    <row r="51" spans="2:13" ht="27.75" customHeight="1" x14ac:dyDescent="0.15">
      <c r="B51" s="1240"/>
      <c r="C51" s="1241"/>
      <c r="D51" s="106"/>
      <c r="E51" s="1244" t="s">
        <v>42</v>
      </c>
      <c r="F51" s="1244"/>
      <c r="G51" s="1244"/>
      <c r="H51" s="1245"/>
      <c r="I51" s="107">
        <v>28</v>
      </c>
      <c r="J51" s="108">
        <v>47</v>
      </c>
      <c r="K51" s="108">
        <v>46</v>
      </c>
      <c r="L51" s="108">
        <v>43</v>
      </c>
      <c r="M51" s="109">
        <v>39</v>
      </c>
    </row>
    <row r="52" spans="2:13" ht="27.75" customHeight="1" x14ac:dyDescent="0.15">
      <c r="B52" s="1242"/>
      <c r="C52" s="1243"/>
      <c r="D52" s="106"/>
      <c r="E52" s="1244" t="s">
        <v>43</v>
      </c>
      <c r="F52" s="1244"/>
      <c r="G52" s="1244"/>
      <c r="H52" s="1245"/>
      <c r="I52" s="107">
        <v>1395</v>
      </c>
      <c r="J52" s="108">
        <v>1484</v>
      </c>
      <c r="K52" s="108">
        <v>1484</v>
      </c>
      <c r="L52" s="108">
        <v>1425</v>
      </c>
      <c r="M52" s="109">
        <v>1641</v>
      </c>
    </row>
    <row r="53" spans="2:13" ht="27.75" customHeight="1" thickBot="1" x14ac:dyDescent="0.2">
      <c r="B53" s="1246" t="s">
        <v>44</v>
      </c>
      <c r="C53" s="1247"/>
      <c r="D53" s="113"/>
      <c r="E53" s="1248" t="s">
        <v>45</v>
      </c>
      <c r="F53" s="1248"/>
      <c r="G53" s="1248"/>
      <c r="H53" s="1249"/>
      <c r="I53" s="114">
        <v>-1128</v>
      </c>
      <c r="J53" s="115">
        <v>-1377</v>
      </c>
      <c r="K53" s="115">
        <v>-1461</v>
      </c>
      <c r="L53" s="115">
        <v>-1371</v>
      </c>
      <c r="M53" s="116">
        <v>-1219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dDRMbUYjO9sbX1003pfJVW/QHg5enhQ9/CxOKXMzAvjflSkfSbsQH6sufMyn0QxyTgGw+DdZYlY0AnEXcYMQ==" saltValue="2rKoFYz0u0MG5PSMzaoY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1779</v>
      </c>
      <c r="G55" s="128">
        <v>1687</v>
      </c>
      <c r="H55" s="129">
        <v>1517</v>
      </c>
    </row>
    <row r="56" spans="2:8" ht="52.5" customHeight="1" x14ac:dyDescent="0.15">
      <c r="B56" s="130"/>
      <c r="C56" s="1267" t="s">
        <v>49</v>
      </c>
      <c r="D56" s="1267"/>
      <c r="E56" s="1268"/>
      <c r="F56" s="131">
        <v>63</v>
      </c>
      <c r="G56" s="131">
        <v>63</v>
      </c>
      <c r="H56" s="132">
        <v>63</v>
      </c>
    </row>
    <row r="57" spans="2:8" ht="53.25" customHeight="1" x14ac:dyDescent="0.15">
      <c r="B57" s="130"/>
      <c r="C57" s="1269" t="s">
        <v>50</v>
      </c>
      <c r="D57" s="1269"/>
      <c r="E57" s="1270"/>
      <c r="F57" s="133">
        <v>240</v>
      </c>
      <c r="G57" s="133">
        <v>240</v>
      </c>
      <c r="H57" s="134">
        <v>248</v>
      </c>
    </row>
    <row r="58" spans="2:8" ht="45.75" customHeight="1" x14ac:dyDescent="0.15">
      <c r="B58" s="135"/>
      <c r="C58" s="1257" t="s">
        <v>592</v>
      </c>
      <c r="D58" s="1258"/>
      <c r="E58" s="1259"/>
      <c r="F58" s="136">
        <v>131</v>
      </c>
      <c r="G58" s="136">
        <v>131</v>
      </c>
      <c r="H58" s="137">
        <v>131</v>
      </c>
    </row>
    <row r="59" spans="2:8" ht="45.75" customHeight="1" x14ac:dyDescent="0.15">
      <c r="B59" s="135"/>
      <c r="C59" s="1257" t="s">
        <v>593</v>
      </c>
      <c r="D59" s="1258"/>
      <c r="E59" s="1259"/>
      <c r="F59" s="136">
        <v>69</v>
      </c>
      <c r="G59" s="136">
        <v>69</v>
      </c>
      <c r="H59" s="137">
        <v>69</v>
      </c>
    </row>
    <row r="60" spans="2:8" ht="45.75" customHeight="1" x14ac:dyDescent="0.15">
      <c r="B60" s="135"/>
      <c r="C60" s="1257" t="s">
        <v>594</v>
      </c>
      <c r="D60" s="1258"/>
      <c r="E60" s="1259"/>
      <c r="F60" s="136">
        <v>22</v>
      </c>
      <c r="G60" s="136">
        <v>22</v>
      </c>
      <c r="H60" s="137">
        <v>22</v>
      </c>
    </row>
    <row r="61" spans="2:8" ht="45.75" customHeight="1" x14ac:dyDescent="0.15">
      <c r="B61" s="135"/>
      <c r="C61" s="1257" t="s">
        <v>595</v>
      </c>
      <c r="D61" s="1258"/>
      <c r="E61" s="1259"/>
      <c r="F61" s="136">
        <v>12</v>
      </c>
      <c r="G61" s="136">
        <v>12</v>
      </c>
      <c r="H61" s="137">
        <v>12</v>
      </c>
    </row>
    <row r="62" spans="2:8" ht="45.75" customHeight="1" thickBot="1" x14ac:dyDescent="0.2">
      <c r="B62" s="138"/>
      <c r="C62" s="1260" t="s">
        <v>596</v>
      </c>
      <c r="D62" s="1261"/>
      <c r="E62" s="1262"/>
      <c r="F62" s="139">
        <v>0</v>
      </c>
      <c r="G62" s="139">
        <v>0</v>
      </c>
      <c r="H62" s="140">
        <v>7</v>
      </c>
    </row>
    <row r="63" spans="2:8" ht="52.5" customHeight="1" thickBot="1" x14ac:dyDescent="0.2">
      <c r="B63" s="141"/>
      <c r="C63" s="1263" t="s">
        <v>51</v>
      </c>
      <c r="D63" s="1263"/>
      <c r="E63" s="1264"/>
      <c r="F63" s="142">
        <v>2082</v>
      </c>
      <c r="G63" s="142">
        <v>1990</v>
      </c>
      <c r="H63" s="143">
        <v>1828</v>
      </c>
    </row>
    <row r="64" spans="2:8" ht="15" customHeight="1" x14ac:dyDescent="0.15"/>
  </sheetData>
  <sheetProtection algorithmName="SHA-512" hashValue="uTRW96hzfgHb1uRGeck6KNgIVgUDhiAMTP9D6F+8eh2edIHUj8tGhwOO+SHohs+8wb68s/vXkMysCJYznXRU4Q==" saltValue="P6WzBA8WAR+K/W80GqY/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389259</v>
      </c>
      <c r="E3" s="162"/>
      <c r="F3" s="163">
        <v>287914</v>
      </c>
      <c r="G3" s="164"/>
      <c r="H3" s="165"/>
    </row>
    <row r="4" spans="1:8" x14ac:dyDescent="0.15">
      <c r="A4" s="166"/>
      <c r="B4" s="167"/>
      <c r="C4" s="168"/>
      <c r="D4" s="169">
        <v>147162</v>
      </c>
      <c r="E4" s="170"/>
      <c r="F4" s="171">
        <v>146531</v>
      </c>
      <c r="G4" s="172"/>
      <c r="H4" s="173"/>
    </row>
    <row r="5" spans="1:8" x14ac:dyDescent="0.15">
      <c r="A5" s="154" t="s">
        <v>544</v>
      </c>
      <c r="B5" s="159"/>
      <c r="C5" s="160"/>
      <c r="D5" s="161">
        <v>522433</v>
      </c>
      <c r="E5" s="162"/>
      <c r="F5" s="163">
        <v>310300</v>
      </c>
      <c r="G5" s="164"/>
      <c r="H5" s="165"/>
    </row>
    <row r="6" spans="1:8" x14ac:dyDescent="0.15">
      <c r="A6" s="166"/>
      <c r="B6" s="167"/>
      <c r="C6" s="168"/>
      <c r="D6" s="169">
        <v>290840</v>
      </c>
      <c r="E6" s="170"/>
      <c r="F6" s="171">
        <v>157576</v>
      </c>
      <c r="G6" s="172"/>
      <c r="H6" s="173"/>
    </row>
    <row r="7" spans="1:8" x14ac:dyDescent="0.15">
      <c r="A7" s="154" t="s">
        <v>545</v>
      </c>
      <c r="B7" s="159"/>
      <c r="C7" s="160"/>
      <c r="D7" s="161">
        <v>589204</v>
      </c>
      <c r="E7" s="162"/>
      <c r="F7" s="163">
        <v>317319</v>
      </c>
      <c r="G7" s="164"/>
      <c r="H7" s="165"/>
    </row>
    <row r="8" spans="1:8" x14ac:dyDescent="0.15">
      <c r="A8" s="166"/>
      <c r="B8" s="167"/>
      <c r="C8" s="168"/>
      <c r="D8" s="169">
        <v>135152</v>
      </c>
      <c r="E8" s="170"/>
      <c r="F8" s="171">
        <v>164214</v>
      </c>
      <c r="G8" s="172"/>
      <c r="H8" s="173"/>
    </row>
    <row r="9" spans="1:8" x14ac:dyDescent="0.15">
      <c r="A9" s="154" t="s">
        <v>546</v>
      </c>
      <c r="B9" s="159"/>
      <c r="C9" s="160"/>
      <c r="D9" s="161">
        <v>388876</v>
      </c>
      <c r="E9" s="162"/>
      <c r="F9" s="163">
        <v>289738</v>
      </c>
      <c r="G9" s="164"/>
      <c r="H9" s="165"/>
    </row>
    <row r="10" spans="1:8" x14ac:dyDescent="0.15">
      <c r="A10" s="166"/>
      <c r="B10" s="167"/>
      <c r="C10" s="168"/>
      <c r="D10" s="169">
        <v>133818</v>
      </c>
      <c r="E10" s="170"/>
      <c r="F10" s="171">
        <v>156238</v>
      </c>
      <c r="G10" s="172"/>
      <c r="H10" s="173"/>
    </row>
    <row r="11" spans="1:8" x14ac:dyDescent="0.15">
      <c r="A11" s="154" t="s">
        <v>547</v>
      </c>
      <c r="B11" s="159"/>
      <c r="C11" s="160"/>
      <c r="D11" s="161">
        <v>1626564</v>
      </c>
      <c r="E11" s="162"/>
      <c r="F11" s="163">
        <v>316937</v>
      </c>
      <c r="G11" s="164"/>
      <c r="H11" s="165"/>
    </row>
    <row r="12" spans="1:8" x14ac:dyDescent="0.15">
      <c r="A12" s="166"/>
      <c r="B12" s="167"/>
      <c r="C12" s="174"/>
      <c r="D12" s="169">
        <v>352219</v>
      </c>
      <c r="E12" s="170"/>
      <c r="F12" s="171">
        <v>199150</v>
      </c>
      <c r="G12" s="172"/>
      <c r="H12" s="173"/>
    </row>
    <row r="13" spans="1:8" x14ac:dyDescent="0.15">
      <c r="A13" s="154"/>
      <c r="B13" s="159"/>
      <c r="C13" s="175"/>
      <c r="D13" s="176">
        <v>703267</v>
      </c>
      <c r="E13" s="177"/>
      <c r="F13" s="178">
        <v>304442</v>
      </c>
      <c r="G13" s="179"/>
      <c r="H13" s="165"/>
    </row>
    <row r="14" spans="1:8" x14ac:dyDescent="0.15">
      <c r="A14" s="166"/>
      <c r="B14" s="167"/>
      <c r="C14" s="168"/>
      <c r="D14" s="169">
        <v>211838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18.7</v>
      </c>
      <c r="C19" s="180">
        <f>ROUND(VALUE(SUBSTITUTE(実質収支比率等に係る経年分析!G$48,"▲","-")),2)</f>
        <v>20.27</v>
      </c>
      <c r="D19" s="180">
        <f>ROUND(VALUE(SUBSTITUTE(実質収支比率等に係る経年分析!H$48,"▲","-")),2)</f>
        <v>17.440000000000001</v>
      </c>
      <c r="E19" s="180">
        <f>ROUND(VALUE(SUBSTITUTE(実質収支比率等に係る経年分析!I$48,"▲","-")),2)</f>
        <v>27.73</v>
      </c>
      <c r="F19" s="180">
        <f>ROUND(VALUE(SUBSTITUTE(実質収支比率等に係る経年分析!J$48,"▲","-")),2)</f>
        <v>27.92</v>
      </c>
    </row>
    <row r="20" spans="1:11" x14ac:dyDescent="0.15">
      <c r="A20" s="180" t="s">
        <v>55</v>
      </c>
      <c r="B20" s="180">
        <f>ROUND(VALUE(SUBSTITUTE(実質収支比率等に係る経年分析!F$47,"▲","-")),2)</f>
        <v>139.93</v>
      </c>
      <c r="C20" s="180">
        <f>ROUND(VALUE(SUBSTITUTE(実質収支比率等に係る経年分析!G$47,"▲","-")),2)</f>
        <v>169.82</v>
      </c>
      <c r="D20" s="180">
        <f>ROUND(VALUE(SUBSTITUTE(実質収支比率等に係る経年分析!H$47,"▲","-")),2)</f>
        <v>194.3</v>
      </c>
      <c r="E20" s="180">
        <f>ROUND(VALUE(SUBSTITUTE(実質収支比率等に係る経年分析!I$47,"▲","-")),2)</f>
        <v>196.05</v>
      </c>
      <c r="F20" s="180">
        <f>ROUND(VALUE(SUBSTITUTE(実質収支比率等に係る経年分析!J$47,"▲","-")),2)</f>
        <v>174.48</v>
      </c>
    </row>
    <row r="21" spans="1:11" x14ac:dyDescent="0.15">
      <c r="A21" s="180" t="s">
        <v>56</v>
      </c>
      <c r="B21" s="180">
        <f>IF(ISNUMBER(VALUE(SUBSTITUTE(実質収支比率等に係る経年分析!F$49,"▲","-"))),ROUND(VALUE(SUBSTITUTE(実質収支比率等に係る経年分析!F$49,"▲","-")),2),NA())</f>
        <v>19.649999999999999</v>
      </c>
      <c r="C21" s="180">
        <f>IF(ISNUMBER(VALUE(SUBSTITUTE(実質収支比率等に係る経年分析!G$49,"▲","-"))),ROUND(VALUE(SUBSTITUTE(実質収支比率等に係る経年分析!G$49,"▲","-")),2),NA())</f>
        <v>14.77</v>
      </c>
      <c r="D21" s="180">
        <f>IF(ISNUMBER(VALUE(SUBSTITUTE(実質収支比率等に係る経年分析!H$49,"▲","-"))),ROUND(VALUE(SUBSTITUTE(実質収支比率等に係る経年分析!H$49,"▲","-")),2),NA())</f>
        <v>6.49</v>
      </c>
      <c r="E21" s="180">
        <f>IF(ISNUMBER(VALUE(SUBSTITUTE(実質収支比率等に係る経年分析!I$49,"▲","-"))),ROUND(VALUE(SUBSTITUTE(実質収支比率等に係る経年分析!I$49,"▲","-")),2),NA())</f>
        <v>-1.51</v>
      </c>
      <c r="F21" s="180">
        <f>IF(ISNUMBER(VALUE(SUBSTITUTE(実質収支比率等に係る経年分析!J$49,"▲","-"))),ROUND(VALUE(SUBSTITUTE(実質収支比率等に係る経年分析!J$49,"▲","-")),2),NA())</f>
        <v>-16.28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国民健康保険事業（直営診療所）</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146</v>
      </c>
      <c r="E42" s="182"/>
      <c r="F42" s="182"/>
      <c r="G42" s="182">
        <f>'実質公債費比率（分子）の構造'!L$52</f>
        <v>138</v>
      </c>
      <c r="H42" s="182"/>
      <c r="I42" s="182"/>
      <c r="J42" s="182">
        <f>'実質公債費比率（分子）の構造'!M$52</f>
        <v>149</v>
      </c>
      <c r="K42" s="182"/>
      <c r="L42" s="182"/>
      <c r="M42" s="182">
        <f>'実質公債費比率（分子）の構造'!N$52</f>
        <v>156</v>
      </c>
      <c r="N42" s="182"/>
      <c r="O42" s="182"/>
      <c r="P42" s="182">
        <f>'実質公債費比率（分子）の構造'!O$52</f>
        <v>157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13</v>
      </c>
      <c r="F45" s="182"/>
      <c r="G45" s="182"/>
      <c r="H45" s="182">
        <f>'実質公債費比率（分子）の構造'!M$49</f>
        <v>23</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7</v>
      </c>
      <c r="C46" s="182"/>
      <c r="D46" s="182"/>
      <c r="E46" s="182">
        <f>'実質公債費比率（分子）の構造'!L$48</f>
        <v>5</v>
      </c>
      <c r="F46" s="182"/>
      <c r="G46" s="182"/>
      <c r="H46" s="182">
        <f>'実質公債費比率（分子）の構造'!M$48</f>
        <v>5</v>
      </c>
      <c r="I46" s="182"/>
      <c r="J46" s="182"/>
      <c r="K46" s="182">
        <f>'実質公債費比率（分子）の構造'!N$48</f>
        <v>6</v>
      </c>
      <c r="L46" s="182"/>
      <c r="M46" s="182"/>
      <c r="N46" s="182">
        <f>'実質公債費比率（分子）の構造'!O$48</f>
        <v>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192</v>
      </c>
      <c r="C49" s="182"/>
      <c r="D49" s="182"/>
      <c r="E49" s="182">
        <f>'実質公債費比率（分子）の構造'!L$45</f>
        <v>157</v>
      </c>
      <c r="F49" s="182"/>
      <c r="G49" s="182"/>
      <c r="H49" s="182">
        <f>'実質公債費比率（分子）の構造'!M$45</f>
        <v>149</v>
      </c>
      <c r="I49" s="182"/>
      <c r="J49" s="182"/>
      <c r="K49" s="182">
        <f>'実質公債費比率（分子）の構造'!N$45</f>
        <v>153</v>
      </c>
      <c r="L49" s="182"/>
      <c r="M49" s="182"/>
      <c r="N49" s="182">
        <f>'実質公債費比率（分子）の構造'!O$45</f>
        <v>159</v>
      </c>
      <c r="O49" s="182"/>
      <c r="P49" s="182"/>
    </row>
    <row r="50" spans="1:16" x14ac:dyDescent="0.15">
      <c r="A50" s="182" t="s">
        <v>71</v>
      </c>
      <c r="B50" s="182" t="e">
        <f>NA()</f>
        <v>#N/A</v>
      </c>
      <c r="C50" s="182">
        <f>IF(ISNUMBER('実質公債費比率（分子）の構造'!K$53),'実質公債費比率（分子）の構造'!K$53,NA())</f>
        <v>64</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1395</v>
      </c>
      <c r="E56" s="181"/>
      <c r="F56" s="181"/>
      <c r="G56" s="181">
        <f>'将来負担比率（分子）の構造'!J$52</f>
        <v>1484</v>
      </c>
      <c r="H56" s="181"/>
      <c r="I56" s="181"/>
      <c r="J56" s="181">
        <f>'将来負担比率（分子）の構造'!K$52</f>
        <v>1484</v>
      </c>
      <c r="K56" s="181"/>
      <c r="L56" s="181"/>
      <c r="M56" s="181">
        <f>'将来負担比率（分子）の構造'!L$52</f>
        <v>1425</v>
      </c>
      <c r="N56" s="181"/>
      <c r="O56" s="181"/>
      <c r="P56" s="181">
        <f>'将来負担比率（分子）の構造'!M$52</f>
        <v>1641</v>
      </c>
    </row>
    <row r="57" spans="1:16" x14ac:dyDescent="0.15">
      <c r="A57" s="181" t="s">
        <v>42</v>
      </c>
      <c r="B57" s="181"/>
      <c r="C57" s="181"/>
      <c r="D57" s="181">
        <f>'将来負担比率（分子）の構造'!I$51</f>
        <v>28</v>
      </c>
      <c r="E57" s="181"/>
      <c r="F57" s="181"/>
      <c r="G57" s="181">
        <f>'将来負担比率（分子）の構造'!J$51</f>
        <v>47</v>
      </c>
      <c r="H57" s="181"/>
      <c r="I57" s="181"/>
      <c r="J57" s="181">
        <f>'将来負担比率（分子）の構造'!K$51</f>
        <v>46</v>
      </c>
      <c r="K57" s="181"/>
      <c r="L57" s="181"/>
      <c r="M57" s="181">
        <f>'将来負担比率（分子）の構造'!L$51</f>
        <v>43</v>
      </c>
      <c r="N57" s="181"/>
      <c r="O57" s="181"/>
      <c r="P57" s="181">
        <f>'将来負担比率（分子）の構造'!M$51</f>
        <v>39</v>
      </c>
    </row>
    <row r="58" spans="1:16" x14ac:dyDescent="0.15">
      <c r="A58" s="181" t="s">
        <v>41</v>
      </c>
      <c r="B58" s="181"/>
      <c r="C58" s="181"/>
      <c r="D58" s="181">
        <f>'将来負担比率（分子）の構造'!I$50</f>
        <v>1874</v>
      </c>
      <c r="E58" s="181"/>
      <c r="F58" s="181"/>
      <c r="G58" s="181">
        <f>'将来負担比率（分子）の構造'!J$50</f>
        <v>2026</v>
      </c>
      <c r="H58" s="181"/>
      <c r="I58" s="181"/>
      <c r="J58" s="181">
        <f>'将来負担比率（分子）の構造'!K$50</f>
        <v>2125</v>
      </c>
      <c r="K58" s="181"/>
      <c r="L58" s="181"/>
      <c r="M58" s="181">
        <f>'将来負担比率（分子）の構造'!L$50</f>
        <v>2033</v>
      </c>
      <c r="N58" s="181"/>
      <c r="O58" s="181"/>
      <c r="P58" s="181">
        <f>'将来負担比率（分子）の構造'!M$50</f>
        <v>1879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335</v>
      </c>
      <c r="C62" s="181"/>
      <c r="D62" s="181"/>
      <c r="E62" s="181">
        <f>'将来負担比率（分子）の構造'!J$45</f>
        <v>324</v>
      </c>
      <c r="F62" s="181"/>
      <c r="G62" s="181"/>
      <c r="H62" s="181">
        <f>'将来負担比率（分子）の構造'!K$45</f>
        <v>326</v>
      </c>
      <c r="I62" s="181"/>
      <c r="J62" s="181"/>
      <c r="K62" s="181">
        <f>'将来負担比率（分子）の構造'!L$45</f>
        <v>318</v>
      </c>
      <c r="L62" s="181"/>
      <c r="M62" s="181"/>
      <c r="N62" s="181">
        <f>'将来負担比率（分子）の構造'!M$45</f>
        <v>322</v>
      </c>
      <c r="O62" s="181"/>
      <c r="P62" s="181"/>
    </row>
    <row r="63" spans="1:16" x14ac:dyDescent="0.15">
      <c r="A63" s="181" t="s">
        <v>34</v>
      </c>
      <c r="B63" s="181">
        <f>'将来負担比率（分子）の構造'!I$44</f>
        <v>145</v>
      </c>
      <c r="C63" s="181"/>
      <c r="D63" s="181"/>
      <c r="E63" s="181">
        <f>'将来負担比率（分子）の構造'!J$44</f>
        <v>195</v>
      </c>
      <c r="F63" s="181"/>
      <c r="G63" s="181"/>
      <c r="H63" s="181">
        <f>'将来負担比率（分子）の構造'!K$44</f>
        <v>178</v>
      </c>
      <c r="I63" s="181"/>
      <c r="J63" s="181"/>
      <c r="K63" s="181">
        <f>'将来負担比率（分子）の構造'!L$44</f>
        <v>181</v>
      </c>
      <c r="L63" s="181"/>
      <c r="M63" s="181"/>
      <c r="N63" s="181">
        <f>'将来負担比率（分子）の構造'!M$44</f>
        <v>145</v>
      </c>
      <c r="O63" s="181"/>
      <c r="P63" s="181"/>
    </row>
    <row r="64" spans="1:16" x14ac:dyDescent="0.15">
      <c r="A64" s="181" t="s">
        <v>33</v>
      </c>
      <c r="B64" s="181">
        <f>'将来負担比率（分子）の構造'!I$43</f>
        <v>66</v>
      </c>
      <c r="C64" s="181"/>
      <c r="D64" s="181"/>
      <c r="E64" s="181">
        <f>'将来負担比率（分子）の構造'!J$43</f>
        <v>67</v>
      </c>
      <c r="F64" s="181"/>
      <c r="G64" s="181"/>
      <c r="H64" s="181">
        <f>'将来負担比率（分子）の構造'!K$43</f>
        <v>72</v>
      </c>
      <c r="I64" s="181"/>
      <c r="J64" s="181"/>
      <c r="K64" s="181">
        <f>'将来負担比率（分子）の構造'!L$43</f>
        <v>68</v>
      </c>
      <c r="L64" s="181"/>
      <c r="M64" s="181"/>
      <c r="N64" s="181">
        <f>'将来負担比率（分子）の構造'!M$43</f>
        <v>70</v>
      </c>
      <c r="O64" s="181"/>
      <c r="P64" s="181"/>
    </row>
    <row r="65" spans="1:16" x14ac:dyDescent="0.15">
      <c r="A65" s="181" t="s">
        <v>32</v>
      </c>
      <c r="B65" s="181">
        <f>'将来負担比率（分子）の構造'!I$42</f>
        <v>67</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1555</v>
      </c>
      <c r="C66" s="181"/>
      <c r="D66" s="181"/>
      <c r="E66" s="181">
        <f>'将来負担比率（分子）の構造'!J$41</f>
        <v>1594</v>
      </c>
      <c r="F66" s="181"/>
      <c r="G66" s="181"/>
      <c r="H66" s="181">
        <f>'将来負担比率（分子）の構造'!K$41</f>
        <v>1619</v>
      </c>
      <c r="I66" s="181"/>
      <c r="J66" s="181"/>
      <c r="K66" s="181">
        <f>'将来負担比率（分子）の構造'!L$41</f>
        <v>1562</v>
      </c>
      <c r="L66" s="181"/>
      <c r="M66" s="181"/>
      <c r="N66" s="181">
        <f>'将来負担比率（分子）の構造'!M$41</f>
        <v>1803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1779</v>
      </c>
      <c r="C72" s="185">
        <f>基金残高に係る経年分析!G55</f>
        <v>1687</v>
      </c>
      <c r="D72" s="185">
        <f>基金残高に係る経年分析!H55</f>
        <v>1517</v>
      </c>
    </row>
    <row r="73" spans="1:16" x14ac:dyDescent="0.15">
      <c r="A73" s="184" t="s">
        <v>78</v>
      </c>
      <c r="B73" s="185">
        <f>基金残高に係る経年分析!F56</f>
        <v>63</v>
      </c>
      <c r="C73" s="185">
        <f>基金残高に係る経年分析!G56</f>
        <v>63</v>
      </c>
      <c r="D73" s="185">
        <f>基金残高に係る経年分析!H56</f>
        <v>63</v>
      </c>
    </row>
    <row r="74" spans="1:16" x14ac:dyDescent="0.15">
      <c r="A74" s="184" t="s">
        <v>79</v>
      </c>
      <c r="B74" s="185">
        <f>基金残高に係る経年分析!F57</f>
        <v>240</v>
      </c>
      <c r="C74" s="185">
        <f>基金残高に係る経年分析!G57</f>
        <v>240</v>
      </c>
      <c r="D74" s="185">
        <f>基金残高に係る経年分析!H57</f>
        <v>248</v>
      </c>
    </row>
  </sheetData>
  <sheetProtection algorithmName="SHA-512" hashValue="88BjfK6R4Loe++Nvr2BiLgGBwYHsNfpihqSC9ajt3yjMPI3hmDb3sqqssUvcKYp+sgdi0BCN4vlVbjFpadvDGg==" saltValue="FaR2DkJc0arfUJHIB5bG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91918</v>
      </c>
      <c r="S5" s="696"/>
      <c r="T5" s="696"/>
      <c r="U5" s="696"/>
      <c r="V5" s="696"/>
      <c r="W5" s="696"/>
      <c r="X5" s="696"/>
      <c r="Y5" s="739"/>
      <c r="Z5" s="757">
        <v>3.9</v>
      </c>
      <c r="AA5" s="757"/>
      <c r="AB5" s="757"/>
      <c r="AC5" s="757"/>
      <c r="AD5" s="758">
        <v>91918</v>
      </c>
      <c r="AE5" s="758"/>
      <c r="AF5" s="758"/>
      <c r="AG5" s="758"/>
      <c r="AH5" s="758"/>
      <c r="AI5" s="758"/>
      <c r="AJ5" s="758"/>
      <c r="AK5" s="758"/>
      <c r="AL5" s="740">
        <v>10.7</v>
      </c>
      <c r="AM5" s="713"/>
      <c r="AN5" s="713"/>
      <c r="AO5" s="741"/>
      <c r="AP5" s="708" t="s">
        <v>228</v>
      </c>
      <c r="AQ5" s="709"/>
      <c r="AR5" s="709"/>
      <c r="AS5" s="709"/>
      <c r="AT5" s="709"/>
      <c r="AU5" s="709"/>
      <c r="AV5" s="709"/>
      <c r="AW5" s="709"/>
      <c r="AX5" s="709"/>
      <c r="AY5" s="709"/>
      <c r="AZ5" s="709"/>
      <c r="BA5" s="709"/>
      <c r="BB5" s="709"/>
      <c r="BC5" s="709"/>
      <c r="BD5" s="709"/>
      <c r="BE5" s="709"/>
      <c r="BF5" s="710"/>
      <c r="BG5" s="640">
        <v>91918</v>
      </c>
      <c r="BH5" s="641"/>
      <c r="BI5" s="641"/>
      <c r="BJ5" s="641"/>
      <c r="BK5" s="641"/>
      <c r="BL5" s="641"/>
      <c r="BM5" s="641"/>
      <c r="BN5" s="642"/>
      <c r="BO5" s="677">
        <v>100</v>
      </c>
      <c r="BP5" s="677"/>
      <c r="BQ5" s="677"/>
      <c r="BR5" s="677"/>
      <c r="BS5" s="678">
        <v>9267</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24510</v>
      </c>
      <c r="S6" s="641"/>
      <c r="T6" s="641"/>
      <c r="U6" s="641"/>
      <c r="V6" s="641"/>
      <c r="W6" s="641"/>
      <c r="X6" s="641"/>
      <c r="Y6" s="642"/>
      <c r="Z6" s="677">
        <v>1</v>
      </c>
      <c r="AA6" s="677"/>
      <c r="AB6" s="677"/>
      <c r="AC6" s="677"/>
      <c r="AD6" s="678">
        <v>24510</v>
      </c>
      <c r="AE6" s="678"/>
      <c r="AF6" s="678"/>
      <c r="AG6" s="678"/>
      <c r="AH6" s="678"/>
      <c r="AI6" s="678"/>
      <c r="AJ6" s="678"/>
      <c r="AK6" s="678"/>
      <c r="AL6" s="643">
        <v>2.8</v>
      </c>
      <c r="AM6" s="644"/>
      <c r="AN6" s="644"/>
      <c r="AO6" s="679"/>
      <c r="AP6" s="637" t="s">
        <v>233</v>
      </c>
      <c r="AQ6" s="638"/>
      <c r="AR6" s="638"/>
      <c r="AS6" s="638"/>
      <c r="AT6" s="638"/>
      <c r="AU6" s="638"/>
      <c r="AV6" s="638"/>
      <c r="AW6" s="638"/>
      <c r="AX6" s="638"/>
      <c r="AY6" s="638"/>
      <c r="AZ6" s="638"/>
      <c r="BA6" s="638"/>
      <c r="BB6" s="638"/>
      <c r="BC6" s="638"/>
      <c r="BD6" s="638"/>
      <c r="BE6" s="638"/>
      <c r="BF6" s="639"/>
      <c r="BG6" s="640">
        <v>91918</v>
      </c>
      <c r="BH6" s="641"/>
      <c r="BI6" s="641"/>
      <c r="BJ6" s="641"/>
      <c r="BK6" s="641"/>
      <c r="BL6" s="641"/>
      <c r="BM6" s="641"/>
      <c r="BN6" s="642"/>
      <c r="BO6" s="677">
        <v>100</v>
      </c>
      <c r="BP6" s="677"/>
      <c r="BQ6" s="677"/>
      <c r="BR6" s="677"/>
      <c r="BS6" s="678">
        <v>9267</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29347</v>
      </c>
      <c r="CS6" s="641"/>
      <c r="CT6" s="641"/>
      <c r="CU6" s="641"/>
      <c r="CV6" s="641"/>
      <c r="CW6" s="641"/>
      <c r="CX6" s="641"/>
      <c r="CY6" s="642"/>
      <c r="CZ6" s="740">
        <v>1.4</v>
      </c>
      <c r="DA6" s="713"/>
      <c r="DB6" s="713"/>
      <c r="DC6" s="743"/>
      <c r="DD6" s="646" t="s">
        <v>130</v>
      </c>
      <c r="DE6" s="641"/>
      <c r="DF6" s="641"/>
      <c r="DG6" s="641"/>
      <c r="DH6" s="641"/>
      <c r="DI6" s="641"/>
      <c r="DJ6" s="641"/>
      <c r="DK6" s="641"/>
      <c r="DL6" s="641"/>
      <c r="DM6" s="641"/>
      <c r="DN6" s="641"/>
      <c r="DO6" s="641"/>
      <c r="DP6" s="642"/>
      <c r="DQ6" s="646">
        <v>29347</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85</v>
      </c>
      <c r="S7" s="641"/>
      <c r="T7" s="641"/>
      <c r="U7" s="641"/>
      <c r="V7" s="641"/>
      <c r="W7" s="641"/>
      <c r="X7" s="641"/>
      <c r="Y7" s="642"/>
      <c r="Z7" s="677">
        <v>0</v>
      </c>
      <c r="AA7" s="677"/>
      <c r="AB7" s="677"/>
      <c r="AC7" s="677"/>
      <c r="AD7" s="678">
        <v>85</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27115</v>
      </c>
      <c r="BH7" s="641"/>
      <c r="BI7" s="641"/>
      <c r="BJ7" s="641"/>
      <c r="BK7" s="641"/>
      <c r="BL7" s="641"/>
      <c r="BM7" s="641"/>
      <c r="BN7" s="642"/>
      <c r="BO7" s="677">
        <v>29.5</v>
      </c>
      <c r="BP7" s="677"/>
      <c r="BQ7" s="677"/>
      <c r="BR7" s="677"/>
      <c r="BS7" s="678" t="s">
        <v>130</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1008340</v>
      </c>
      <c r="CS7" s="641"/>
      <c r="CT7" s="641"/>
      <c r="CU7" s="641"/>
      <c r="CV7" s="641"/>
      <c r="CW7" s="641"/>
      <c r="CX7" s="641"/>
      <c r="CY7" s="642"/>
      <c r="CZ7" s="677">
        <v>48.8</v>
      </c>
      <c r="DA7" s="677"/>
      <c r="DB7" s="677"/>
      <c r="DC7" s="677"/>
      <c r="DD7" s="646">
        <v>627233</v>
      </c>
      <c r="DE7" s="641"/>
      <c r="DF7" s="641"/>
      <c r="DG7" s="641"/>
      <c r="DH7" s="641"/>
      <c r="DI7" s="641"/>
      <c r="DJ7" s="641"/>
      <c r="DK7" s="641"/>
      <c r="DL7" s="641"/>
      <c r="DM7" s="641"/>
      <c r="DN7" s="641"/>
      <c r="DO7" s="641"/>
      <c r="DP7" s="642"/>
      <c r="DQ7" s="646">
        <v>367645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569</v>
      </c>
      <c r="S8" s="641"/>
      <c r="T8" s="641"/>
      <c r="U8" s="641"/>
      <c r="V8" s="641"/>
      <c r="W8" s="641"/>
      <c r="X8" s="641"/>
      <c r="Y8" s="642"/>
      <c r="Z8" s="677">
        <v>0</v>
      </c>
      <c r="AA8" s="677"/>
      <c r="AB8" s="677"/>
      <c r="AC8" s="677"/>
      <c r="AD8" s="678">
        <v>569</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859</v>
      </c>
      <c r="BH8" s="641"/>
      <c r="BI8" s="641"/>
      <c r="BJ8" s="641"/>
      <c r="BK8" s="641"/>
      <c r="BL8" s="641"/>
      <c r="BM8" s="641"/>
      <c r="BN8" s="642"/>
      <c r="BO8" s="677">
        <v>0.9</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147477</v>
      </c>
      <c r="CS8" s="641"/>
      <c r="CT8" s="641"/>
      <c r="CU8" s="641"/>
      <c r="CV8" s="641"/>
      <c r="CW8" s="641"/>
      <c r="CX8" s="641"/>
      <c r="CY8" s="642"/>
      <c r="CZ8" s="677">
        <v>7.1</v>
      </c>
      <c r="DA8" s="677"/>
      <c r="DB8" s="677"/>
      <c r="DC8" s="677"/>
      <c r="DD8" s="646" t="s">
        <v>130</v>
      </c>
      <c r="DE8" s="641"/>
      <c r="DF8" s="641"/>
      <c r="DG8" s="641"/>
      <c r="DH8" s="641"/>
      <c r="DI8" s="641"/>
      <c r="DJ8" s="641"/>
      <c r="DK8" s="641"/>
      <c r="DL8" s="641"/>
      <c r="DM8" s="641"/>
      <c r="DN8" s="641"/>
      <c r="DO8" s="641"/>
      <c r="DP8" s="642"/>
      <c r="DQ8" s="646">
        <v>119017</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320</v>
      </c>
      <c r="S9" s="641"/>
      <c r="T9" s="641"/>
      <c r="U9" s="641"/>
      <c r="V9" s="641"/>
      <c r="W9" s="641"/>
      <c r="X9" s="641"/>
      <c r="Y9" s="642"/>
      <c r="Z9" s="677">
        <v>0</v>
      </c>
      <c r="AA9" s="677"/>
      <c r="AB9" s="677"/>
      <c r="AC9" s="677"/>
      <c r="AD9" s="678">
        <v>320</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21056</v>
      </c>
      <c r="BH9" s="641"/>
      <c r="BI9" s="641"/>
      <c r="BJ9" s="641"/>
      <c r="BK9" s="641"/>
      <c r="BL9" s="641"/>
      <c r="BM9" s="641"/>
      <c r="BN9" s="642"/>
      <c r="BO9" s="677">
        <v>22.9</v>
      </c>
      <c r="BP9" s="677"/>
      <c r="BQ9" s="677"/>
      <c r="BR9" s="677"/>
      <c r="BS9" s="646" t="s">
        <v>243</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106158</v>
      </c>
      <c r="CS9" s="641"/>
      <c r="CT9" s="641"/>
      <c r="CU9" s="641"/>
      <c r="CV9" s="641"/>
      <c r="CW9" s="641"/>
      <c r="CX9" s="641"/>
      <c r="CY9" s="642"/>
      <c r="CZ9" s="677">
        <v>5.0999999999999996</v>
      </c>
      <c r="DA9" s="677"/>
      <c r="DB9" s="677"/>
      <c r="DC9" s="677"/>
      <c r="DD9" s="646" t="s">
        <v>138</v>
      </c>
      <c r="DE9" s="641"/>
      <c r="DF9" s="641"/>
      <c r="DG9" s="641"/>
      <c r="DH9" s="641"/>
      <c r="DI9" s="641"/>
      <c r="DJ9" s="641"/>
      <c r="DK9" s="641"/>
      <c r="DL9" s="641"/>
      <c r="DM9" s="641"/>
      <c r="DN9" s="641"/>
      <c r="DO9" s="641"/>
      <c r="DP9" s="642"/>
      <c r="DQ9" s="646">
        <v>91300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130</v>
      </c>
      <c r="AE10" s="678"/>
      <c r="AF10" s="678"/>
      <c r="AG10" s="678"/>
      <c r="AH10" s="678"/>
      <c r="AI10" s="678"/>
      <c r="AJ10" s="678"/>
      <c r="AK10" s="678"/>
      <c r="AL10" s="643" t="s">
        <v>243</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3218</v>
      </c>
      <c r="BH10" s="641"/>
      <c r="BI10" s="641"/>
      <c r="BJ10" s="641"/>
      <c r="BK10" s="641"/>
      <c r="BL10" s="641"/>
      <c r="BM10" s="641"/>
      <c r="BN10" s="642"/>
      <c r="BO10" s="677">
        <v>3.5</v>
      </c>
      <c r="BP10" s="677"/>
      <c r="BQ10" s="677"/>
      <c r="BR10" s="677"/>
      <c r="BS10" s="646" t="s">
        <v>130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138</v>
      </c>
      <c r="CS10" s="641"/>
      <c r="CT10" s="641"/>
      <c r="CU10" s="641"/>
      <c r="CV10" s="641"/>
      <c r="CW10" s="641"/>
      <c r="CX10" s="641"/>
      <c r="CY10" s="642"/>
      <c r="CZ10" s="677" t="s">
        <v>130</v>
      </c>
      <c r="DA10" s="677"/>
      <c r="DB10" s="677"/>
      <c r="DC10" s="677"/>
      <c r="DD10" s="646" t="s">
        <v>130</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10617</v>
      </c>
      <c r="S11" s="641"/>
      <c r="T11" s="641"/>
      <c r="U11" s="641"/>
      <c r="V11" s="641"/>
      <c r="W11" s="641"/>
      <c r="X11" s="641"/>
      <c r="Y11" s="642"/>
      <c r="Z11" s="643">
        <v>0.5</v>
      </c>
      <c r="AA11" s="644"/>
      <c r="AB11" s="644"/>
      <c r="AC11" s="645"/>
      <c r="AD11" s="646">
        <v>10617</v>
      </c>
      <c r="AE11" s="641"/>
      <c r="AF11" s="641"/>
      <c r="AG11" s="641"/>
      <c r="AH11" s="641"/>
      <c r="AI11" s="641"/>
      <c r="AJ11" s="641"/>
      <c r="AK11" s="642"/>
      <c r="AL11" s="643">
        <v>1.2</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1982</v>
      </c>
      <c r="BH11" s="641"/>
      <c r="BI11" s="641"/>
      <c r="BJ11" s="641"/>
      <c r="BK11" s="641"/>
      <c r="BL11" s="641"/>
      <c r="BM11" s="641"/>
      <c r="BN11" s="642"/>
      <c r="BO11" s="677">
        <v>2.2000000000000002</v>
      </c>
      <c r="BP11" s="677"/>
      <c r="BQ11" s="677"/>
      <c r="BR11" s="677"/>
      <c r="BS11" s="646" t="s">
        <v>130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103407</v>
      </c>
      <c r="CS11" s="641"/>
      <c r="CT11" s="641"/>
      <c r="CU11" s="641"/>
      <c r="CV11" s="641"/>
      <c r="CW11" s="641"/>
      <c r="CX11" s="641"/>
      <c r="CY11" s="642"/>
      <c r="CZ11" s="677">
        <v>5</v>
      </c>
      <c r="DA11" s="677"/>
      <c r="DB11" s="677"/>
      <c r="DC11" s="677"/>
      <c r="DD11" s="646">
        <v>59423</v>
      </c>
      <c r="DE11" s="641"/>
      <c r="DF11" s="641"/>
      <c r="DG11" s="641"/>
      <c r="DH11" s="641"/>
      <c r="DI11" s="641"/>
      <c r="DJ11" s="641"/>
      <c r="DK11" s="641"/>
      <c r="DL11" s="641"/>
      <c r="DM11" s="641"/>
      <c r="DN11" s="641"/>
      <c r="DO11" s="641"/>
      <c r="DP11" s="642"/>
      <c r="DQ11" s="646">
        <v>54781</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138</v>
      </c>
      <c r="S12" s="641"/>
      <c r="T12" s="641"/>
      <c r="U12" s="641"/>
      <c r="V12" s="641"/>
      <c r="W12" s="641"/>
      <c r="X12" s="641"/>
      <c r="Y12" s="642"/>
      <c r="Z12" s="677" t="s">
        <v>243</v>
      </c>
      <c r="AA12" s="677"/>
      <c r="AB12" s="677"/>
      <c r="AC12" s="677"/>
      <c r="AD12" s="678" t="s">
        <v>138</v>
      </c>
      <c r="AE12" s="678"/>
      <c r="AF12" s="678"/>
      <c r="AG12" s="678"/>
      <c r="AH12" s="678"/>
      <c r="AI12" s="678"/>
      <c r="AJ12" s="678"/>
      <c r="AK12" s="678"/>
      <c r="AL12" s="643" t="s">
        <v>243</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61088</v>
      </c>
      <c r="BH12" s="641"/>
      <c r="BI12" s="641"/>
      <c r="BJ12" s="641"/>
      <c r="BK12" s="641"/>
      <c r="BL12" s="641"/>
      <c r="BM12" s="641"/>
      <c r="BN12" s="642"/>
      <c r="BO12" s="677">
        <v>66.5</v>
      </c>
      <c r="BP12" s="677"/>
      <c r="BQ12" s="677"/>
      <c r="BR12" s="677"/>
      <c r="BS12" s="646">
        <v>9267</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113123</v>
      </c>
      <c r="CS12" s="641"/>
      <c r="CT12" s="641"/>
      <c r="CU12" s="641"/>
      <c r="CV12" s="641"/>
      <c r="CW12" s="641"/>
      <c r="CX12" s="641"/>
      <c r="CY12" s="642"/>
      <c r="CZ12" s="677">
        <v>5.5</v>
      </c>
      <c r="DA12" s="677"/>
      <c r="DB12" s="677"/>
      <c r="DC12" s="677"/>
      <c r="DD12" s="646">
        <v>3044</v>
      </c>
      <c r="DE12" s="641"/>
      <c r="DF12" s="641"/>
      <c r="DG12" s="641"/>
      <c r="DH12" s="641"/>
      <c r="DI12" s="641"/>
      <c r="DJ12" s="641"/>
      <c r="DK12" s="641"/>
      <c r="DL12" s="641"/>
      <c r="DM12" s="641"/>
      <c r="DN12" s="641"/>
      <c r="DO12" s="641"/>
      <c r="DP12" s="642"/>
      <c r="DQ12" s="646">
        <v>80483</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138</v>
      </c>
      <c r="AA13" s="677"/>
      <c r="AB13" s="677"/>
      <c r="AC13" s="677"/>
      <c r="AD13" s="678" t="s">
        <v>130</v>
      </c>
      <c r="AE13" s="678"/>
      <c r="AF13" s="678"/>
      <c r="AG13" s="678"/>
      <c r="AH13" s="678"/>
      <c r="AI13" s="678"/>
      <c r="AJ13" s="678"/>
      <c r="AK13" s="678"/>
      <c r="AL13" s="643" t="s">
        <v>243</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59752</v>
      </c>
      <c r="BH13" s="641"/>
      <c r="BI13" s="641"/>
      <c r="BJ13" s="641"/>
      <c r="BK13" s="641"/>
      <c r="BL13" s="641"/>
      <c r="BM13" s="641"/>
      <c r="BN13" s="642"/>
      <c r="BO13" s="677">
        <v>65</v>
      </c>
      <c r="BP13" s="677"/>
      <c r="BQ13" s="677"/>
      <c r="BR13" s="677"/>
      <c r="BS13" s="646">
        <v>9267</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90244</v>
      </c>
      <c r="CS13" s="641"/>
      <c r="CT13" s="641"/>
      <c r="CU13" s="641"/>
      <c r="CV13" s="641"/>
      <c r="CW13" s="641"/>
      <c r="CX13" s="641"/>
      <c r="CY13" s="642"/>
      <c r="CZ13" s="677">
        <v>4.4000000000000004</v>
      </c>
      <c r="DA13" s="677"/>
      <c r="DB13" s="677"/>
      <c r="DC13" s="677"/>
      <c r="DD13" s="646">
        <v>54176</v>
      </c>
      <c r="DE13" s="641"/>
      <c r="DF13" s="641"/>
      <c r="DG13" s="641"/>
      <c r="DH13" s="641"/>
      <c r="DI13" s="641"/>
      <c r="DJ13" s="641"/>
      <c r="DK13" s="641"/>
      <c r="DL13" s="641"/>
      <c r="DM13" s="641"/>
      <c r="DN13" s="641"/>
      <c r="DO13" s="641"/>
      <c r="DP13" s="642"/>
      <c r="DQ13" s="646">
        <v>32685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1987</v>
      </c>
      <c r="S14" s="641"/>
      <c r="T14" s="641"/>
      <c r="U14" s="641"/>
      <c r="V14" s="641"/>
      <c r="W14" s="641"/>
      <c r="X14" s="641"/>
      <c r="Y14" s="642"/>
      <c r="Z14" s="677">
        <v>0.1</v>
      </c>
      <c r="AA14" s="677"/>
      <c r="AB14" s="677"/>
      <c r="AC14" s="677"/>
      <c r="AD14" s="678">
        <v>1987</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1908</v>
      </c>
      <c r="BH14" s="641"/>
      <c r="BI14" s="641"/>
      <c r="BJ14" s="641"/>
      <c r="BK14" s="641"/>
      <c r="BL14" s="641"/>
      <c r="BM14" s="641"/>
      <c r="BN14" s="642"/>
      <c r="BO14" s="677">
        <v>2.1</v>
      </c>
      <c r="BP14" s="677"/>
      <c r="BQ14" s="677"/>
      <c r="BR14" s="677"/>
      <c r="BS14" s="646" t="s">
        <v>243</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121437</v>
      </c>
      <c r="CS14" s="641"/>
      <c r="CT14" s="641"/>
      <c r="CU14" s="641"/>
      <c r="CV14" s="641"/>
      <c r="CW14" s="641"/>
      <c r="CX14" s="641"/>
      <c r="CY14" s="642"/>
      <c r="CZ14" s="677">
        <v>5.9</v>
      </c>
      <c r="DA14" s="677"/>
      <c r="DB14" s="677"/>
      <c r="DC14" s="677"/>
      <c r="DD14" s="646">
        <v>40492</v>
      </c>
      <c r="DE14" s="641"/>
      <c r="DF14" s="641"/>
      <c r="DG14" s="641"/>
      <c r="DH14" s="641"/>
      <c r="DI14" s="641"/>
      <c r="DJ14" s="641"/>
      <c r="DK14" s="641"/>
      <c r="DL14" s="641"/>
      <c r="DM14" s="641"/>
      <c r="DN14" s="641"/>
      <c r="DO14" s="641"/>
      <c r="DP14" s="642"/>
      <c r="DQ14" s="646">
        <v>81449</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138</v>
      </c>
      <c r="AA15" s="677"/>
      <c r="AB15" s="677"/>
      <c r="AC15" s="677"/>
      <c r="AD15" s="678" t="s">
        <v>138</v>
      </c>
      <c r="AE15" s="678"/>
      <c r="AF15" s="678"/>
      <c r="AG15" s="678"/>
      <c r="AH15" s="678"/>
      <c r="AI15" s="678"/>
      <c r="AJ15" s="678"/>
      <c r="AK15" s="678"/>
      <c r="AL15" s="643" t="s">
        <v>138</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1807</v>
      </c>
      <c r="BH15" s="641"/>
      <c r="BI15" s="641"/>
      <c r="BJ15" s="641"/>
      <c r="BK15" s="641"/>
      <c r="BL15" s="641"/>
      <c r="BM15" s="641"/>
      <c r="BN15" s="642"/>
      <c r="BO15" s="677">
        <v>2</v>
      </c>
      <c r="BP15" s="677"/>
      <c r="BQ15" s="677"/>
      <c r="BR15" s="677"/>
      <c r="BS15" s="646" t="s">
        <v>130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105972</v>
      </c>
      <c r="CS15" s="641"/>
      <c r="CT15" s="641"/>
      <c r="CU15" s="641"/>
      <c r="CV15" s="641"/>
      <c r="CW15" s="641"/>
      <c r="CX15" s="641"/>
      <c r="CY15" s="642"/>
      <c r="CZ15" s="677">
        <v>5.0999999999999996</v>
      </c>
      <c r="DA15" s="677"/>
      <c r="DB15" s="677"/>
      <c r="DC15" s="677"/>
      <c r="DD15" s="646">
        <v>9395</v>
      </c>
      <c r="DE15" s="641"/>
      <c r="DF15" s="641"/>
      <c r="DG15" s="641"/>
      <c r="DH15" s="641"/>
      <c r="DI15" s="641"/>
      <c r="DJ15" s="641"/>
      <c r="DK15" s="641"/>
      <c r="DL15" s="641"/>
      <c r="DM15" s="641"/>
      <c r="DN15" s="641"/>
      <c r="DO15" s="641"/>
      <c r="DP15" s="642"/>
      <c r="DQ15" s="646">
        <v>91076</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688</v>
      </c>
      <c r="S16" s="641"/>
      <c r="T16" s="641"/>
      <c r="U16" s="641"/>
      <c r="V16" s="641"/>
      <c r="W16" s="641"/>
      <c r="X16" s="641"/>
      <c r="Y16" s="642"/>
      <c r="Z16" s="677">
        <v>0</v>
      </c>
      <c r="AA16" s="677"/>
      <c r="AB16" s="677"/>
      <c r="AC16" s="677"/>
      <c r="AD16" s="678">
        <v>688</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243</v>
      </c>
      <c r="BP16" s="677"/>
      <c r="BQ16" s="677"/>
      <c r="BR16" s="677"/>
      <c r="BS16" s="646" t="s">
        <v>138</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79701</v>
      </c>
      <c r="CS16" s="641"/>
      <c r="CT16" s="641"/>
      <c r="CU16" s="641"/>
      <c r="CV16" s="641"/>
      <c r="CW16" s="641"/>
      <c r="CX16" s="641"/>
      <c r="CY16" s="642"/>
      <c r="CZ16" s="677">
        <v>3.9</v>
      </c>
      <c r="DA16" s="677"/>
      <c r="DB16" s="677"/>
      <c r="DC16" s="677"/>
      <c r="DD16" s="646" t="s">
        <v>130</v>
      </c>
      <c r="DE16" s="641"/>
      <c r="DF16" s="641"/>
      <c r="DG16" s="641"/>
      <c r="DH16" s="641"/>
      <c r="DI16" s="641"/>
      <c r="DJ16" s="641"/>
      <c r="DK16" s="641"/>
      <c r="DL16" s="641"/>
      <c r="DM16" s="641"/>
      <c r="DN16" s="641"/>
      <c r="DO16" s="641"/>
      <c r="DP16" s="642"/>
      <c r="DQ16" s="646">
        <v>26704</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368</v>
      </c>
      <c r="S17" s="641"/>
      <c r="T17" s="641"/>
      <c r="U17" s="641"/>
      <c r="V17" s="641"/>
      <c r="W17" s="641"/>
      <c r="X17" s="641"/>
      <c r="Y17" s="642"/>
      <c r="Z17" s="677">
        <v>0</v>
      </c>
      <c r="AA17" s="677"/>
      <c r="AB17" s="677"/>
      <c r="AC17" s="677"/>
      <c r="AD17" s="678">
        <v>368</v>
      </c>
      <c r="AE17" s="678"/>
      <c r="AF17" s="678"/>
      <c r="AG17" s="678"/>
      <c r="AH17" s="678"/>
      <c r="AI17" s="678"/>
      <c r="AJ17" s="678"/>
      <c r="AK17" s="678"/>
      <c r="AL17" s="643">
        <v>0</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243</v>
      </c>
      <c r="BP17" s="677"/>
      <c r="BQ17" s="677"/>
      <c r="BR17" s="677"/>
      <c r="BS17" s="646" t="s">
        <v>138</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159171</v>
      </c>
      <c r="CS17" s="641"/>
      <c r="CT17" s="641"/>
      <c r="CU17" s="641"/>
      <c r="CV17" s="641"/>
      <c r="CW17" s="641"/>
      <c r="CX17" s="641"/>
      <c r="CY17" s="642"/>
      <c r="CZ17" s="677">
        <v>7.7</v>
      </c>
      <c r="DA17" s="677"/>
      <c r="DB17" s="677"/>
      <c r="DC17" s="677"/>
      <c r="DD17" s="646" t="s">
        <v>130</v>
      </c>
      <c r="DE17" s="641"/>
      <c r="DF17" s="641"/>
      <c r="DG17" s="641"/>
      <c r="DH17" s="641"/>
      <c r="DI17" s="641"/>
      <c r="DJ17" s="641"/>
      <c r="DK17" s="641"/>
      <c r="DL17" s="641"/>
      <c r="DM17" s="641"/>
      <c r="DN17" s="641"/>
      <c r="DO17" s="641"/>
      <c r="DP17" s="642"/>
      <c r="DQ17" s="646">
        <v>149222</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t="s">
        <v>130</v>
      </c>
      <c r="S18" s="641"/>
      <c r="T18" s="641"/>
      <c r="U18" s="641"/>
      <c r="V18" s="641"/>
      <c r="W18" s="641"/>
      <c r="X18" s="641"/>
      <c r="Y18" s="642"/>
      <c r="Z18" s="677" t="s">
        <v>138</v>
      </c>
      <c r="AA18" s="677"/>
      <c r="AB18" s="677"/>
      <c r="AC18" s="677"/>
      <c r="AD18" s="678" t="s">
        <v>130</v>
      </c>
      <c r="AE18" s="678"/>
      <c r="AF18" s="678"/>
      <c r="AG18" s="678"/>
      <c r="AH18" s="678"/>
      <c r="AI18" s="678"/>
      <c r="AJ18" s="678"/>
      <c r="AK18" s="678"/>
      <c r="AL18" s="643" t="s">
        <v>243</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138</v>
      </c>
      <c r="BP18" s="677"/>
      <c r="BQ18" s="677"/>
      <c r="BR18" s="677"/>
      <c r="BS18" s="646" t="s">
        <v>138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243</v>
      </c>
      <c r="DA18" s="677"/>
      <c r="DB18" s="677"/>
      <c r="DC18" s="677"/>
      <c r="DD18" s="646" t="s">
        <v>130</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298</v>
      </c>
      <c r="S19" s="641"/>
      <c r="T19" s="641"/>
      <c r="U19" s="641"/>
      <c r="V19" s="641"/>
      <c r="W19" s="641"/>
      <c r="X19" s="641"/>
      <c r="Y19" s="642"/>
      <c r="Z19" s="677">
        <v>0</v>
      </c>
      <c r="AA19" s="677"/>
      <c r="AB19" s="677"/>
      <c r="AC19" s="677"/>
      <c r="AD19" s="678">
        <v>298</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130</v>
      </c>
      <c r="BH19" s="641"/>
      <c r="BI19" s="641"/>
      <c r="BJ19" s="641"/>
      <c r="BK19" s="641"/>
      <c r="BL19" s="641"/>
      <c r="BM19" s="641"/>
      <c r="BN19" s="642"/>
      <c r="BO19" s="677" t="s">
        <v>138</v>
      </c>
      <c r="BP19" s="677"/>
      <c r="BQ19" s="677"/>
      <c r="BR19" s="677"/>
      <c r="BS19" s="646" t="s">
        <v>243</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138</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12</v>
      </c>
      <c r="S20" s="641"/>
      <c r="T20" s="641"/>
      <c r="U20" s="641"/>
      <c r="V20" s="641"/>
      <c r="W20" s="641"/>
      <c r="X20" s="641"/>
      <c r="Y20" s="642"/>
      <c r="Z20" s="677">
        <v>0</v>
      </c>
      <c r="AA20" s="677"/>
      <c r="AB20" s="677"/>
      <c r="AC20" s="677"/>
      <c r="AD20" s="678">
        <v>12</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243</v>
      </c>
      <c r="BH20" s="641"/>
      <c r="BI20" s="641"/>
      <c r="BJ20" s="641"/>
      <c r="BK20" s="641"/>
      <c r="BL20" s="641"/>
      <c r="BM20" s="641"/>
      <c r="BN20" s="642"/>
      <c r="BO20" s="677" t="s">
        <v>138</v>
      </c>
      <c r="BP20" s="677"/>
      <c r="BQ20" s="677"/>
      <c r="BR20" s="677"/>
      <c r="BS20" s="646" t="s">
        <v>138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2064377</v>
      </c>
      <c r="CS20" s="641"/>
      <c r="CT20" s="641"/>
      <c r="CU20" s="641"/>
      <c r="CV20" s="641"/>
      <c r="CW20" s="641"/>
      <c r="CX20" s="641"/>
      <c r="CY20" s="642"/>
      <c r="CZ20" s="677">
        <v>100</v>
      </c>
      <c r="DA20" s="677"/>
      <c r="DB20" s="677"/>
      <c r="DC20" s="677"/>
      <c r="DD20" s="646">
        <v>793763</v>
      </c>
      <c r="DE20" s="641"/>
      <c r="DF20" s="641"/>
      <c r="DG20" s="641"/>
      <c r="DH20" s="641"/>
      <c r="DI20" s="641"/>
      <c r="DJ20" s="641"/>
      <c r="DK20" s="641"/>
      <c r="DL20" s="641"/>
      <c r="DM20" s="641"/>
      <c r="DN20" s="641"/>
      <c r="DO20" s="641"/>
      <c r="DP20" s="642"/>
      <c r="DQ20" s="646">
        <v>1123709</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58</v>
      </c>
      <c r="S21" s="641"/>
      <c r="T21" s="641"/>
      <c r="U21" s="641"/>
      <c r="V21" s="641"/>
      <c r="W21" s="641"/>
      <c r="X21" s="641"/>
      <c r="Y21" s="642"/>
      <c r="Z21" s="677">
        <v>0</v>
      </c>
      <c r="AA21" s="677"/>
      <c r="AB21" s="677"/>
      <c r="AC21" s="677"/>
      <c r="AD21" s="678">
        <v>58</v>
      </c>
      <c r="AE21" s="678"/>
      <c r="AF21" s="678"/>
      <c r="AG21" s="678"/>
      <c r="AH21" s="678"/>
      <c r="AI21" s="678"/>
      <c r="AJ21" s="678"/>
      <c r="AK21" s="678"/>
      <c r="AL21" s="643">
        <v>0</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138</v>
      </c>
      <c r="BH21" s="641"/>
      <c r="BI21" s="641"/>
      <c r="BJ21" s="641"/>
      <c r="BK21" s="641"/>
      <c r="BL21" s="641"/>
      <c r="BM21" s="641"/>
      <c r="BN21" s="642"/>
      <c r="BO21" s="677" t="s">
        <v>130</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840371</v>
      </c>
      <c r="S22" s="641"/>
      <c r="T22" s="641"/>
      <c r="U22" s="641"/>
      <c r="V22" s="641"/>
      <c r="W22" s="641"/>
      <c r="X22" s="641"/>
      <c r="Y22" s="642"/>
      <c r="Z22" s="677">
        <v>35.700000000000003</v>
      </c>
      <c r="AA22" s="677"/>
      <c r="AB22" s="677"/>
      <c r="AC22" s="677"/>
      <c r="AD22" s="678">
        <v>726657</v>
      </c>
      <c r="AE22" s="678"/>
      <c r="AF22" s="678"/>
      <c r="AG22" s="678"/>
      <c r="AH22" s="678"/>
      <c r="AI22" s="678"/>
      <c r="AJ22" s="678"/>
      <c r="AK22" s="678"/>
      <c r="AL22" s="643">
        <v>84.2</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243</v>
      </c>
      <c r="BP22" s="677"/>
      <c r="BQ22" s="677"/>
      <c r="BR22" s="677"/>
      <c r="BS22" s="646" t="s">
        <v>138</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726657</v>
      </c>
      <c r="S23" s="641"/>
      <c r="T23" s="641"/>
      <c r="U23" s="641"/>
      <c r="V23" s="641"/>
      <c r="W23" s="641"/>
      <c r="X23" s="641"/>
      <c r="Y23" s="642"/>
      <c r="Z23" s="677">
        <v>30.9</v>
      </c>
      <c r="AA23" s="677"/>
      <c r="AB23" s="677"/>
      <c r="AC23" s="677"/>
      <c r="AD23" s="678">
        <v>726657</v>
      </c>
      <c r="AE23" s="678"/>
      <c r="AF23" s="678"/>
      <c r="AG23" s="678"/>
      <c r="AH23" s="678"/>
      <c r="AI23" s="678"/>
      <c r="AJ23" s="678"/>
      <c r="AK23" s="678"/>
      <c r="AL23" s="643">
        <v>84.2</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243</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113714</v>
      </c>
      <c r="S24" s="641"/>
      <c r="T24" s="641"/>
      <c r="U24" s="641"/>
      <c r="V24" s="641"/>
      <c r="W24" s="641"/>
      <c r="X24" s="641"/>
      <c r="Y24" s="642"/>
      <c r="Z24" s="677">
        <v>4.8</v>
      </c>
      <c r="AA24" s="677"/>
      <c r="AB24" s="677"/>
      <c r="AC24" s="677"/>
      <c r="AD24" s="678" t="s">
        <v>243</v>
      </c>
      <c r="AE24" s="678"/>
      <c r="AF24" s="678"/>
      <c r="AG24" s="678"/>
      <c r="AH24" s="678"/>
      <c r="AI24" s="678"/>
      <c r="AJ24" s="678"/>
      <c r="AK24" s="678"/>
      <c r="AL24" s="643" t="s">
        <v>138</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138</v>
      </c>
      <c r="BH24" s="641"/>
      <c r="BI24" s="641"/>
      <c r="BJ24" s="641"/>
      <c r="BK24" s="641"/>
      <c r="BL24" s="641"/>
      <c r="BM24" s="641"/>
      <c r="BN24" s="642"/>
      <c r="BO24" s="677" t="s">
        <v>243</v>
      </c>
      <c r="BP24" s="677"/>
      <c r="BQ24" s="677"/>
      <c r="BR24" s="677"/>
      <c r="BS24" s="646" t="s">
        <v>243</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531223</v>
      </c>
      <c r="CS24" s="696"/>
      <c r="CT24" s="696"/>
      <c r="CU24" s="696"/>
      <c r="CV24" s="696"/>
      <c r="CW24" s="696"/>
      <c r="CX24" s="696"/>
      <c r="CY24" s="739"/>
      <c r="CZ24" s="740">
        <v>25.7</v>
      </c>
      <c r="DA24" s="713"/>
      <c r="DB24" s="713"/>
      <c r="DC24" s="743"/>
      <c r="DD24" s="738">
        <v>494960</v>
      </c>
      <c r="DE24" s="696"/>
      <c r="DF24" s="696"/>
      <c r="DG24" s="696"/>
      <c r="DH24" s="696"/>
      <c r="DI24" s="696"/>
      <c r="DJ24" s="696"/>
      <c r="DK24" s="739"/>
      <c r="DL24" s="738">
        <v>490128</v>
      </c>
      <c r="DM24" s="696"/>
      <c r="DN24" s="696"/>
      <c r="DO24" s="696"/>
      <c r="DP24" s="696"/>
      <c r="DQ24" s="696"/>
      <c r="DR24" s="696"/>
      <c r="DS24" s="696"/>
      <c r="DT24" s="696"/>
      <c r="DU24" s="696"/>
      <c r="DV24" s="739"/>
      <c r="DW24" s="740">
        <v>55.4</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138</v>
      </c>
      <c r="AE25" s="678"/>
      <c r="AF25" s="678"/>
      <c r="AG25" s="678"/>
      <c r="AH25" s="678"/>
      <c r="AI25" s="678"/>
      <c r="AJ25" s="678"/>
      <c r="AK25" s="678"/>
      <c r="AL25" s="643" t="s">
        <v>138</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130</v>
      </c>
      <c r="BH25" s="641"/>
      <c r="BI25" s="641"/>
      <c r="BJ25" s="641"/>
      <c r="BK25" s="641"/>
      <c r="BL25" s="641"/>
      <c r="BM25" s="641"/>
      <c r="BN25" s="642"/>
      <c r="BO25" s="677" t="s">
        <v>138</v>
      </c>
      <c r="BP25" s="677"/>
      <c r="BQ25" s="677"/>
      <c r="BR25" s="677"/>
      <c r="BS25" s="646" t="s">
        <v>243</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346112</v>
      </c>
      <c r="CS25" s="659"/>
      <c r="CT25" s="659"/>
      <c r="CU25" s="659"/>
      <c r="CV25" s="659"/>
      <c r="CW25" s="659"/>
      <c r="CX25" s="659"/>
      <c r="CY25" s="660"/>
      <c r="CZ25" s="643">
        <v>16.8</v>
      </c>
      <c r="DA25" s="661"/>
      <c r="DB25" s="661"/>
      <c r="DC25" s="662"/>
      <c r="DD25" s="646">
        <v>336393</v>
      </c>
      <c r="DE25" s="659"/>
      <c r="DF25" s="659"/>
      <c r="DG25" s="659"/>
      <c r="DH25" s="659"/>
      <c r="DI25" s="659"/>
      <c r="DJ25" s="659"/>
      <c r="DK25" s="660"/>
      <c r="DL25" s="646">
        <v>331691</v>
      </c>
      <c r="DM25" s="659"/>
      <c r="DN25" s="659"/>
      <c r="DO25" s="659"/>
      <c r="DP25" s="659"/>
      <c r="DQ25" s="659"/>
      <c r="DR25" s="659"/>
      <c r="DS25" s="659"/>
      <c r="DT25" s="659"/>
      <c r="DU25" s="659"/>
      <c r="DV25" s="660"/>
      <c r="DW25" s="643">
        <v>37.5</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971433</v>
      </c>
      <c r="S26" s="641"/>
      <c r="T26" s="641"/>
      <c r="U26" s="641"/>
      <c r="V26" s="641"/>
      <c r="W26" s="641"/>
      <c r="X26" s="641"/>
      <c r="Y26" s="642"/>
      <c r="Z26" s="677">
        <v>41.3</v>
      </c>
      <c r="AA26" s="677"/>
      <c r="AB26" s="677"/>
      <c r="AC26" s="677"/>
      <c r="AD26" s="678">
        <v>857719</v>
      </c>
      <c r="AE26" s="678"/>
      <c r="AF26" s="678"/>
      <c r="AG26" s="678"/>
      <c r="AH26" s="678"/>
      <c r="AI26" s="678"/>
      <c r="AJ26" s="678"/>
      <c r="AK26" s="678"/>
      <c r="AL26" s="643">
        <v>99.4</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138</v>
      </c>
      <c r="BH26" s="641"/>
      <c r="BI26" s="641"/>
      <c r="BJ26" s="641"/>
      <c r="BK26" s="641"/>
      <c r="BL26" s="641"/>
      <c r="BM26" s="641"/>
      <c r="BN26" s="642"/>
      <c r="BO26" s="677" t="s">
        <v>130</v>
      </c>
      <c r="BP26" s="677"/>
      <c r="BQ26" s="677"/>
      <c r="BR26" s="677"/>
      <c r="BS26" s="646" t="s">
        <v>243</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203454</v>
      </c>
      <c r="CS26" s="641"/>
      <c r="CT26" s="641"/>
      <c r="CU26" s="641"/>
      <c r="CV26" s="641"/>
      <c r="CW26" s="641"/>
      <c r="CX26" s="641"/>
      <c r="CY26" s="642"/>
      <c r="CZ26" s="643">
        <v>9.9</v>
      </c>
      <c r="DA26" s="661"/>
      <c r="DB26" s="661"/>
      <c r="DC26" s="662"/>
      <c r="DD26" s="646">
        <v>197776</v>
      </c>
      <c r="DE26" s="641"/>
      <c r="DF26" s="641"/>
      <c r="DG26" s="641"/>
      <c r="DH26" s="641"/>
      <c r="DI26" s="641"/>
      <c r="DJ26" s="641"/>
      <c r="DK26" s="642"/>
      <c r="DL26" s="646" t="s">
        <v>243</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138</v>
      </c>
      <c r="AA27" s="677"/>
      <c r="AB27" s="677"/>
      <c r="AC27" s="677"/>
      <c r="AD27" s="678" t="s">
        <v>243</v>
      </c>
      <c r="AE27" s="678"/>
      <c r="AF27" s="678"/>
      <c r="AG27" s="678"/>
      <c r="AH27" s="678"/>
      <c r="AI27" s="678"/>
      <c r="AJ27" s="678"/>
      <c r="AK27" s="678"/>
      <c r="AL27" s="643" t="s">
        <v>138</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91918</v>
      </c>
      <c r="BH27" s="641"/>
      <c r="BI27" s="641"/>
      <c r="BJ27" s="641"/>
      <c r="BK27" s="641"/>
      <c r="BL27" s="641"/>
      <c r="BM27" s="641"/>
      <c r="BN27" s="642"/>
      <c r="BO27" s="677">
        <v>100</v>
      </c>
      <c r="BP27" s="677"/>
      <c r="BQ27" s="677"/>
      <c r="BR27" s="677"/>
      <c r="BS27" s="646">
        <v>9267</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25940</v>
      </c>
      <c r="CS27" s="659"/>
      <c r="CT27" s="659"/>
      <c r="CU27" s="659"/>
      <c r="CV27" s="659"/>
      <c r="CW27" s="659"/>
      <c r="CX27" s="659"/>
      <c r="CY27" s="660"/>
      <c r="CZ27" s="643">
        <v>1.3</v>
      </c>
      <c r="DA27" s="661"/>
      <c r="DB27" s="661"/>
      <c r="DC27" s="662"/>
      <c r="DD27" s="646">
        <v>9345</v>
      </c>
      <c r="DE27" s="659"/>
      <c r="DF27" s="659"/>
      <c r="DG27" s="659"/>
      <c r="DH27" s="659"/>
      <c r="DI27" s="659"/>
      <c r="DJ27" s="659"/>
      <c r="DK27" s="660"/>
      <c r="DL27" s="646">
        <v>9215</v>
      </c>
      <c r="DM27" s="659"/>
      <c r="DN27" s="659"/>
      <c r="DO27" s="659"/>
      <c r="DP27" s="659"/>
      <c r="DQ27" s="659"/>
      <c r="DR27" s="659"/>
      <c r="DS27" s="659"/>
      <c r="DT27" s="659"/>
      <c r="DU27" s="659"/>
      <c r="DV27" s="660"/>
      <c r="DW27" s="643">
        <v>1</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187</v>
      </c>
      <c r="S28" s="641"/>
      <c r="T28" s="641"/>
      <c r="U28" s="641"/>
      <c r="V28" s="641"/>
      <c r="W28" s="641"/>
      <c r="X28" s="641"/>
      <c r="Y28" s="642"/>
      <c r="Z28" s="677">
        <v>0</v>
      </c>
      <c r="AA28" s="677"/>
      <c r="AB28" s="677"/>
      <c r="AC28" s="677"/>
      <c r="AD28" s="678" t="s">
        <v>243</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159171</v>
      </c>
      <c r="CS28" s="641"/>
      <c r="CT28" s="641"/>
      <c r="CU28" s="641"/>
      <c r="CV28" s="641"/>
      <c r="CW28" s="641"/>
      <c r="CX28" s="641"/>
      <c r="CY28" s="642"/>
      <c r="CZ28" s="643">
        <v>7.7</v>
      </c>
      <c r="DA28" s="661"/>
      <c r="DB28" s="661"/>
      <c r="DC28" s="662"/>
      <c r="DD28" s="646">
        <v>149222</v>
      </c>
      <c r="DE28" s="641"/>
      <c r="DF28" s="641"/>
      <c r="DG28" s="641"/>
      <c r="DH28" s="641"/>
      <c r="DI28" s="641"/>
      <c r="DJ28" s="641"/>
      <c r="DK28" s="642"/>
      <c r="DL28" s="646">
        <v>149222</v>
      </c>
      <c r="DM28" s="641"/>
      <c r="DN28" s="641"/>
      <c r="DO28" s="641"/>
      <c r="DP28" s="641"/>
      <c r="DQ28" s="641"/>
      <c r="DR28" s="641"/>
      <c r="DS28" s="641"/>
      <c r="DT28" s="641"/>
      <c r="DU28" s="641"/>
      <c r="DV28" s="642"/>
      <c r="DW28" s="643">
        <v>16.899999999999999</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37719</v>
      </c>
      <c r="S29" s="641"/>
      <c r="T29" s="641"/>
      <c r="U29" s="641"/>
      <c r="V29" s="641"/>
      <c r="W29" s="641"/>
      <c r="X29" s="641"/>
      <c r="Y29" s="642"/>
      <c r="Z29" s="677">
        <v>1.6</v>
      </c>
      <c r="AA29" s="677"/>
      <c r="AB29" s="677"/>
      <c r="AC29" s="677"/>
      <c r="AD29" s="678" t="s">
        <v>243</v>
      </c>
      <c r="AE29" s="678"/>
      <c r="AF29" s="678"/>
      <c r="AG29" s="678"/>
      <c r="AH29" s="678"/>
      <c r="AI29" s="678"/>
      <c r="AJ29" s="678"/>
      <c r="AK29" s="678"/>
      <c r="AL29" s="643" t="s">
        <v>243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159171</v>
      </c>
      <c r="CS29" s="659"/>
      <c r="CT29" s="659"/>
      <c r="CU29" s="659"/>
      <c r="CV29" s="659"/>
      <c r="CW29" s="659"/>
      <c r="CX29" s="659"/>
      <c r="CY29" s="660"/>
      <c r="CZ29" s="643">
        <v>7.7</v>
      </c>
      <c r="DA29" s="661"/>
      <c r="DB29" s="661"/>
      <c r="DC29" s="662"/>
      <c r="DD29" s="646">
        <v>149222</v>
      </c>
      <c r="DE29" s="659"/>
      <c r="DF29" s="659"/>
      <c r="DG29" s="659"/>
      <c r="DH29" s="659"/>
      <c r="DI29" s="659"/>
      <c r="DJ29" s="659"/>
      <c r="DK29" s="660"/>
      <c r="DL29" s="646">
        <v>149222</v>
      </c>
      <c r="DM29" s="659"/>
      <c r="DN29" s="659"/>
      <c r="DO29" s="659"/>
      <c r="DP29" s="659"/>
      <c r="DQ29" s="659"/>
      <c r="DR29" s="659"/>
      <c r="DS29" s="659"/>
      <c r="DT29" s="659"/>
      <c r="DU29" s="659"/>
      <c r="DV29" s="660"/>
      <c r="DW29" s="643">
        <v>16.899999999999999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1987</v>
      </c>
      <c r="S30" s="641"/>
      <c r="T30" s="641"/>
      <c r="U30" s="641"/>
      <c r="V30" s="641"/>
      <c r="W30" s="641"/>
      <c r="X30" s="641"/>
      <c r="Y30" s="642"/>
      <c r="Z30" s="677">
        <v>0.1</v>
      </c>
      <c r="AA30" s="677"/>
      <c r="AB30" s="677"/>
      <c r="AC30" s="677"/>
      <c r="AD30" s="678" t="s">
        <v>138</v>
      </c>
      <c r="AE30" s="678"/>
      <c r="AF30" s="678"/>
      <c r="AG30" s="678"/>
      <c r="AH30" s="678"/>
      <c r="AI30" s="678"/>
      <c r="AJ30" s="678"/>
      <c r="AK30" s="678"/>
      <c r="AL30" s="643" t="s">
        <v>138</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152825</v>
      </c>
      <c r="CS30" s="641"/>
      <c r="CT30" s="641"/>
      <c r="CU30" s="641"/>
      <c r="CV30" s="641"/>
      <c r="CW30" s="641"/>
      <c r="CX30" s="641"/>
      <c r="CY30" s="642"/>
      <c r="CZ30" s="643">
        <v>7.4</v>
      </c>
      <c r="DA30" s="661"/>
      <c r="DB30" s="661"/>
      <c r="DC30" s="662"/>
      <c r="DD30" s="646">
        <v>142876</v>
      </c>
      <c r="DE30" s="641"/>
      <c r="DF30" s="641"/>
      <c r="DG30" s="641"/>
      <c r="DH30" s="641"/>
      <c r="DI30" s="641"/>
      <c r="DJ30" s="641"/>
      <c r="DK30" s="642"/>
      <c r="DL30" s="646">
        <v>142876</v>
      </c>
      <c r="DM30" s="641"/>
      <c r="DN30" s="641"/>
      <c r="DO30" s="641"/>
      <c r="DP30" s="641"/>
      <c r="DQ30" s="641"/>
      <c r="DR30" s="641"/>
      <c r="DS30" s="641"/>
      <c r="DT30" s="641"/>
      <c r="DU30" s="641"/>
      <c r="DV30" s="642"/>
      <c r="DW30" s="643">
        <v>16.100000000000001</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336038</v>
      </c>
      <c r="S31" s="641"/>
      <c r="T31" s="641"/>
      <c r="U31" s="641"/>
      <c r="V31" s="641"/>
      <c r="W31" s="641"/>
      <c r="X31" s="641"/>
      <c r="Y31" s="642"/>
      <c r="Z31" s="677">
        <v>14.3</v>
      </c>
      <c r="AA31" s="677"/>
      <c r="AB31" s="677"/>
      <c r="AC31" s="677"/>
      <c r="AD31" s="678" t="s">
        <v>130</v>
      </c>
      <c r="AE31" s="678"/>
      <c r="AF31" s="678"/>
      <c r="AG31" s="678"/>
      <c r="AH31" s="678"/>
      <c r="AI31" s="678"/>
      <c r="AJ31" s="678"/>
      <c r="AK31" s="678"/>
      <c r="AL31" s="643" t="s">
        <v>243</v>
      </c>
      <c r="AM31" s="644"/>
      <c r="AN31" s="644"/>
      <c r="AO31" s="679"/>
      <c r="AP31" s="715" t="s">
        <v>312</v>
      </c>
      <c r="AQ31" s="716"/>
      <c r="AR31" s="716"/>
      <c r="AS31" s="716"/>
      <c r="AT31" s="721" t="s">
        <v>313</v>
      </c>
      <c r="AU31" s="231"/>
      <c r="AV31" s="231"/>
      <c r="AW31" s="231"/>
      <c r="AX31" s="708" t="s">
        <v>188</v>
      </c>
      <c r="AY31" s="709"/>
      <c r="AZ31" s="709"/>
      <c r="BA31" s="709"/>
      <c r="BB31" s="709"/>
      <c r="BC31" s="709"/>
      <c r="BD31" s="709"/>
      <c r="BE31" s="709"/>
      <c r="BF31" s="710"/>
      <c r="BG31" s="711">
        <v>99.5</v>
      </c>
      <c r="BH31" s="712"/>
      <c r="BI31" s="712"/>
      <c r="BJ31" s="712"/>
      <c r="BK31" s="712"/>
      <c r="BL31" s="712"/>
      <c r="BM31" s="713">
        <v>97.4</v>
      </c>
      <c r="BN31" s="712"/>
      <c r="BO31" s="712"/>
      <c r="BP31" s="712"/>
      <c r="BQ31" s="714"/>
      <c r="BR31" s="711">
        <v>99.3</v>
      </c>
      <c r="BS31" s="712"/>
      <c r="BT31" s="712"/>
      <c r="BU31" s="712"/>
      <c r="BV31" s="712"/>
      <c r="BW31" s="712"/>
      <c r="BX31" s="713">
        <v>97.2</v>
      </c>
      <c r="BY31" s="712"/>
      <c r="BZ31" s="712"/>
      <c r="CA31" s="712"/>
      <c r="CB31" s="714"/>
      <c r="CD31" s="731"/>
      <c r="CE31" s="732"/>
      <c r="CF31" s="673" t="s">
        <v>314</v>
      </c>
      <c r="CG31" s="674"/>
      <c r="CH31" s="674"/>
      <c r="CI31" s="674"/>
      <c r="CJ31" s="674"/>
      <c r="CK31" s="674"/>
      <c r="CL31" s="674"/>
      <c r="CM31" s="674"/>
      <c r="CN31" s="674"/>
      <c r="CO31" s="674"/>
      <c r="CP31" s="674"/>
      <c r="CQ31" s="675"/>
      <c r="CR31" s="640">
        <v>6346</v>
      </c>
      <c r="CS31" s="659"/>
      <c r="CT31" s="659"/>
      <c r="CU31" s="659"/>
      <c r="CV31" s="659"/>
      <c r="CW31" s="659"/>
      <c r="CX31" s="659"/>
      <c r="CY31" s="660"/>
      <c r="CZ31" s="643">
        <v>0.3</v>
      </c>
      <c r="DA31" s="661"/>
      <c r="DB31" s="661"/>
      <c r="DC31" s="662"/>
      <c r="DD31" s="646">
        <v>6346</v>
      </c>
      <c r="DE31" s="659"/>
      <c r="DF31" s="659"/>
      <c r="DG31" s="659"/>
      <c r="DH31" s="659"/>
      <c r="DI31" s="659"/>
      <c r="DJ31" s="659"/>
      <c r="DK31" s="660"/>
      <c r="DL31" s="646">
        <v>6346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315</v>
      </c>
      <c r="C32" s="705"/>
      <c r="D32" s="705"/>
      <c r="E32" s="705"/>
      <c r="F32" s="705"/>
      <c r="G32" s="705"/>
      <c r="H32" s="705"/>
      <c r="I32" s="705"/>
      <c r="J32" s="705"/>
      <c r="K32" s="705"/>
      <c r="L32" s="705"/>
      <c r="M32" s="705"/>
      <c r="N32" s="705"/>
      <c r="O32" s="705"/>
      <c r="P32" s="705"/>
      <c r="Q32" s="706"/>
      <c r="R32" s="640" t="s">
        <v>130</v>
      </c>
      <c r="S32" s="641"/>
      <c r="T32" s="641"/>
      <c r="U32" s="641"/>
      <c r="V32" s="641"/>
      <c r="W32" s="641"/>
      <c r="X32" s="641"/>
      <c r="Y32" s="642"/>
      <c r="Z32" s="677" t="s">
        <v>243</v>
      </c>
      <c r="AA32" s="677"/>
      <c r="AB32" s="677"/>
      <c r="AC32" s="677"/>
      <c r="AD32" s="678" t="s">
        <v>130</v>
      </c>
      <c r="AE32" s="678"/>
      <c r="AF32" s="678"/>
      <c r="AG32" s="678"/>
      <c r="AH32" s="678"/>
      <c r="AI32" s="678"/>
      <c r="AJ32" s="678"/>
      <c r="AK32" s="678"/>
      <c r="AL32" s="643" t="s">
        <v>130</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99.1</v>
      </c>
      <c r="BH32" s="659"/>
      <c r="BI32" s="659"/>
      <c r="BJ32" s="659"/>
      <c r="BK32" s="659"/>
      <c r="BL32" s="659"/>
      <c r="BM32" s="644">
        <v>96.7</v>
      </c>
      <c r="BN32" s="725"/>
      <c r="BO32" s="725"/>
      <c r="BP32" s="725"/>
      <c r="BQ32" s="683"/>
      <c r="BR32" s="724">
        <v>98.2</v>
      </c>
      <c r="BS32" s="659"/>
      <c r="BT32" s="659"/>
      <c r="BU32" s="659"/>
      <c r="BV32" s="659"/>
      <c r="BW32" s="659"/>
      <c r="BX32" s="644">
        <v>95.5</v>
      </c>
      <c r="BY32" s="725"/>
      <c r="BZ32" s="725"/>
      <c r="CA32" s="725"/>
      <c r="CB32" s="683"/>
      <c r="CD32" s="733"/>
      <c r="CE32" s="734"/>
      <c r="CF32" s="673" t="s">
        <v>318</v>
      </c>
      <c r="CG32" s="674"/>
      <c r="CH32" s="674"/>
      <c r="CI32" s="674"/>
      <c r="CJ32" s="674"/>
      <c r="CK32" s="674"/>
      <c r="CL32" s="674"/>
      <c r="CM32" s="674"/>
      <c r="CN32" s="674"/>
      <c r="CO32" s="674"/>
      <c r="CP32" s="674"/>
      <c r="CQ32" s="675"/>
      <c r="CR32" s="640" t="s">
        <v>138</v>
      </c>
      <c r="CS32" s="641"/>
      <c r="CT32" s="641"/>
      <c r="CU32" s="641"/>
      <c r="CV32" s="641"/>
      <c r="CW32" s="641"/>
      <c r="CX32" s="641"/>
      <c r="CY32" s="642"/>
      <c r="CZ32" s="643" t="s">
        <v>138</v>
      </c>
      <c r="DA32" s="661"/>
      <c r="DB32" s="661"/>
      <c r="DC32" s="662"/>
      <c r="DD32" s="646" t="s">
        <v>130</v>
      </c>
      <c r="DE32" s="641"/>
      <c r="DF32" s="641"/>
      <c r="DG32" s="641"/>
      <c r="DH32" s="641"/>
      <c r="DI32" s="641"/>
      <c r="DJ32" s="641"/>
      <c r="DK32" s="642"/>
      <c r="DL32" s="646" t="s">
        <v>138</v>
      </c>
      <c r="DM32" s="641"/>
      <c r="DN32" s="641"/>
      <c r="DO32" s="641"/>
      <c r="DP32" s="641"/>
      <c r="DQ32" s="641"/>
      <c r="DR32" s="641"/>
      <c r="DS32" s="641"/>
      <c r="DT32" s="641"/>
      <c r="DU32" s="641"/>
      <c r="DV32" s="642"/>
      <c r="DW32" s="643" t="s">
        <v>130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102010</v>
      </c>
      <c r="S33" s="641"/>
      <c r="T33" s="641"/>
      <c r="U33" s="641"/>
      <c r="V33" s="641"/>
      <c r="W33" s="641"/>
      <c r="X33" s="641"/>
      <c r="Y33" s="642"/>
      <c r="Z33" s="677">
        <v>4.3</v>
      </c>
      <c r="AA33" s="677"/>
      <c r="AB33" s="677"/>
      <c r="AC33" s="677"/>
      <c r="AD33" s="678" t="s">
        <v>130</v>
      </c>
      <c r="AE33" s="678"/>
      <c r="AF33" s="678"/>
      <c r="AG33" s="678"/>
      <c r="AH33" s="678"/>
      <c r="AI33" s="678"/>
      <c r="AJ33" s="678"/>
      <c r="AK33" s="678"/>
      <c r="AL33" s="643" t="s">
        <v>138</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99.5</v>
      </c>
      <c r="BH33" s="625"/>
      <c r="BI33" s="625"/>
      <c r="BJ33" s="625"/>
      <c r="BK33" s="625"/>
      <c r="BL33" s="625"/>
      <c r="BM33" s="668">
        <v>97.5</v>
      </c>
      <c r="BN33" s="625"/>
      <c r="BO33" s="625"/>
      <c r="BP33" s="625"/>
      <c r="BQ33" s="689"/>
      <c r="BR33" s="707">
        <v>99.7</v>
      </c>
      <c r="BS33" s="625"/>
      <c r="BT33" s="625"/>
      <c r="BU33" s="625"/>
      <c r="BV33" s="625"/>
      <c r="BW33" s="625"/>
      <c r="BX33" s="668">
        <v>97.8</v>
      </c>
      <c r="BY33" s="625"/>
      <c r="BZ33" s="625"/>
      <c r="CA33" s="625"/>
      <c r="CB33" s="689"/>
      <c r="CD33" s="673" t="s">
        <v>321</v>
      </c>
      <c r="CE33" s="674"/>
      <c r="CF33" s="674"/>
      <c r="CG33" s="674"/>
      <c r="CH33" s="674"/>
      <c r="CI33" s="674"/>
      <c r="CJ33" s="674"/>
      <c r="CK33" s="674"/>
      <c r="CL33" s="674"/>
      <c r="CM33" s="674"/>
      <c r="CN33" s="674"/>
      <c r="CO33" s="674"/>
      <c r="CP33" s="674"/>
      <c r="CQ33" s="675"/>
      <c r="CR33" s="640">
        <v>659690</v>
      </c>
      <c r="CS33" s="659"/>
      <c r="CT33" s="659"/>
      <c r="CU33" s="659"/>
      <c r="CV33" s="659"/>
      <c r="CW33" s="659"/>
      <c r="CX33" s="659"/>
      <c r="CY33" s="660"/>
      <c r="CZ33" s="643">
        <v>32</v>
      </c>
      <c r="DA33" s="661"/>
      <c r="DB33" s="661"/>
      <c r="DC33" s="662"/>
      <c r="DD33" s="646">
        <v>500236</v>
      </c>
      <c r="DE33" s="659"/>
      <c r="DF33" s="659"/>
      <c r="DG33" s="659"/>
      <c r="DH33" s="659"/>
      <c r="DI33" s="659"/>
      <c r="DJ33" s="659"/>
      <c r="DK33" s="660"/>
      <c r="DL33" s="646">
        <v>375990</v>
      </c>
      <c r="DM33" s="659"/>
      <c r="DN33" s="659"/>
      <c r="DO33" s="659"/>
      <c r="DP33" s="659"/>
      <c r="DQ33" s="659"/>
      <c r="DR33" s="659"/>
      <c r="DS33" s="659"/>
      <c r="DT33" s="659"/>
      <c r="DU33" s="659"/>
      <c r="DV33" s="660"/>
      <c r="DW33" s="643">
        <v>42.5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2633</v>
      </c>
      <c r="S34" s="641"/>
      <c r="T34" s="641"/>
      <c r="U34" s="641"/>
      <c r="V34" s="641"/>
      <c r="W34" s="641"/>
      <c r="X34" s="641"/>
      <c r="Y34" s="642"/>
      <c r="Z34" s="677">
        <v>0.1</v>
      </c>
      <c r="AA34" s="677"/>
      <c r="AB34" s="677"/>
      <c r="AC34" s="677"/>
      <c r="AD34" s="678" t="s">
        <v>130</v>
      </c>
      <c r="AE34" s="678"/>
      <c r="AF34" s="678"/>
      <c r="AG34" s="678"/>
      <c r="AH34" s="678"/>
      <c r="AI34" s="678"/>
      <c r="AJ34" s="678"/>
      <c r="AK34" s="678"/>
      <c r="AL34" s="643" t="s">
        <v>243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326468</v>
      </c>
      <c r="CS34" s="641"/>
      <c r="CT34" s="641"/>
      <c r="CU34" s="641"/>
      <c r="CV34" s="641"/>
      <c r="CW34" s="641"/>
      <c r="CX34" s="641"/>
      <c r="CY34" s="642"/>
      <c r="CZ34" s="643">
        <v>15.8</v>
      </c>
      <c r="DA34" s="661"/>
      <c r="DB34" s="661"/>
      <c r="DC34" s="662"/>
      <c r="DD34" s="646">
        <v>209647</v>
      </c>
      <c r="DE34" s="641"/>
      <c r="DF34" s="641"/>
      <c r="DG34" s="641"/>
      <c r="DH34" s="641"/>
      <c r="DI34" s="641"/>
      <c r="DJ34" s="641"/>
      <c r="DK34" s="642"/>
      <c r="DL34" s="646">
        <v>159002</v>
      </c>
      <c r="DM34" s="641"/>
      <c r="DN34" s="641"/>
      <c r="DO34" s="641"/>
      <c r="DP34" s="641"/>
      <c r="DQ34" s="641"/>
      <c r="DR34" s="641"/>
      <c r="DS34" s="641"/>
      <c r="DT34" s="641"/>
      <c r="DU34" s="641"/>
      <c r="DV34" s="642"/>
      <c r="DW34" s="643">
        <v>18</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7918</v>
      </c>
      <c r="S35" s="641"/>
      <c r="T35" s="641"/>
      <c r="U35" s="641"/>
      <c r="V35" s="641"/>
      <c r="W35" s="641"/>
      <c r="X35" s="641"/>
      <c r="Y35" s="642"/>
      <c r="Z35" s="677">
        <v>0.3</v>
      </c>
      <c r="AA35" s="677"/>
      <c r="AB35" s="677"/>
      <c r="AC35" s="677"/>
      <c r="AD35" s="678" t="s">
        <v>130</v>
      </c>
      <c r="AE35" s="678"/>
      <c r="AF35" s="678"/>
      <c r="AG35" s="678"/>
      <c r="AH35" s="678"/>
      <c r="AI35" s="678"/>
      <c r="AJ35" s="678"/>
      <c r="AK35" s="678"/>
      <c r="AL35" s="643" t="s">
        <v>243</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17652</v>
      </c>
      <c r="CS35" s="659"/>
      <c r="CT35" s="659"/>
      <c r="CU35" s="659"/>
      <c r="CV35" s="659"/>
      <c r="CW35" s="659"/>
      <c r="CX35" s="659"/>
      <c r="CY35" s="660"/>
      <c r="CZ35" s="643">
        <v>0.9</v>
      </c>
      <c r="DA35" s="661"/>
      <c r="DB35" s="661"/>
      <c r="DC35" s="662"/>
      <c r="DD35" s="646">
        <v>11198</v>
      </c>
      <c r="DE35" s="659"/>
      <c r="DF35" s="659"/>
      <c r="DG35" s="659"/>
      <c r="DH35" s="659"/>
      <c r="DI35" s="659"/>
      <c r="DJ35" s="659"/>
      <c r="DK35" s="660"/>
      <c r="DL35" s="646">
        <v>7829</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180000</v>
      </c>
      <c r="S36" s="641"/>
      <c r="T36" s="641"/>
      <c r="U36" s="641"/>
      <c r="V36" s="641"/>
      <c r="W36" s="641"/>
      <c r="X36" s="641"/>
      <c r="Y36" s="642"/>
      <c r="Z36" s="677">
        <v>7.7</v>
      </c>
      <c r="AA36" s="677"/>
      <c r="AB36" s="677"/>
      <c r="AC36" s="677"/>
      <c r="AD36" s="678" t="s">
        <v>138</v>
      </c>
      <c r="AE36" s="678"/>
      <c r="AF36" s="678"/>
      <c r="AG36" s="678"/>
      <c r="AH36" s="678"/>
      <c r="AI36" s="678"/>
      <c r="AJ36" s="678"/>
      <c r="AK36" s="678"/>
      <c r="AL36" s="643" t="s">
        <v>243</v>
      </c>
      <c r="AM36" s="644"/>
      <c r="AN36" s="644"/>
      <c r="AO36" s="679"/>
      <c r="AP36" s="235"/>
      <c r="AQ36" s="692" t="s">
        <v>329</v>
      </c>
      <c r="AR36" s="693"/>
      <c r="AS36" s="693"/>
      <c r="AT36" s="693"/>
      <c r="AU36" s="693"/>
      <c r="AV36" s="693"/>
      <c r="AW36" s="693"/>
      <c r="AX36" s="693"/>
      <c r="AY36" s="694"/>
      <c r="AZ36" s="695">
        <v>100966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3959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209347</v>
      </c>
      <c r="CS36" s="641"/>
      <c r="CT36" s="641"/>
      <c r="CU36" s="641"/>
      <c r="CV36" s="641"/>
      <c r="CW36" s="641"/>
      <c r="CX36" s="641"/>
      <c r="CY36" s="642"/>
      <c r="CZ36" s="643">
        <v>10.1</v>
      </c>
      <c r="DA36" s="661"/>
      <c r="DB36" s="661"/>
      <c r="DC36" s="662"/>
      <c r="DD36" s="646">
        <v>180275</v>
      </c>
      <c r="DE36" s="641"/>
      <c r="DF36" s="641"/>
      <c r="DG36" s="641"/>
      <c r="DH36" s="641"/>
      <c r="DI36" s="641"/>
      <c r="DJ36" s="641"/>
      <c r="DK36" s="642"/>
      <c r="DL36" s="646">
        <v>147096</v>
      </c>
      <c r="DM36" s="641"/>
      <c r="DN36" s="641"/>
      <c r="DO36" s="641"/>
      <c r="DP36" s="641"/>
      <c r="DQ36" s="641"/>
      <c r="DR36" s="641"/>
      <c r="DS36" s="641"/>
      <c r="DT36" s="641"/>
      <c r="DU36" s="641"/>
      <c r="DV36" s="642"/>
      <c r="DW36" s="643">
        <v>16.600000000000001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275998</v>
      </c>
      <c r="S37" s="641"/>
      <c r="T37" s="641"/>
      <c r="U37" s="641"/>
      <c r="V37" s="641"/>
      <c r="W37" s="641"/>
      <c r="X37" s="641"/>
      <c r="Y37" s="642"/>
      <c r="Z37" s="677">
        <v>11.7</v>
      </c>
      <c r="AA37" s="677"/>
      <c r="AB37" s="677"/>
      <c r="AC37" s="677"/>
      <c r="AD37" s="678" t="s">
        <v>130</v>
      </c>
      <c r="AE37" s="678"/>
      <c r="AF37" s="678"/>
      <c r="AG37" s="678"/>
      <c r="AH37" s="678"/>
      <c r="AI37" s="678"/>
      <c r="AJ37" s="678"/>
      <c r="AK37" s="678"/>
      <c r="AL37" s="643" t="s">
        <v>130</v>
      </c>
      <c r="AM37" s="644"/>
      <c r="AN37" s="644"/>
      <c r="AO37" s="679"/>
      <c r="AQ37" s="680" t="s">
        <v>333</v>
      </c>
      <c r="AR37" s="681"/>
      <c r="AS37" s="681"/>
      <c r="AT37" s="681"/>
      <c r="AU37" s="681"/>
      <c r="AV37" s="681"/>
      <c r="AW37" s="681"/>
      <c r="AX37" s="681"/>
      <c r="AY37" s="682"/>
      <c r="AZ37" s="640">
        <v>16354</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3768</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105935</v>
      </c>
      <c r="CS37" s="659"/>
      <c r="CT37" s="659"/>
      <c r="CU37" s="659"/>
      <c r="CV37" s="659"/>
      <c r="CW37" s="659"/>
      <c r="CX37" s="659"/>
      <c r="CY37" s="660"/>
      <c r="CZ37" s="643">
        <v>5.0999999999999996</v>
      </c>
      <c r="DA37" s="661"/>
      <c r="DB37" s="661"/>
      <c r="DC37" s="662"/>
      <c r="DD37" s="646">
        <v>92935</v>
      </c>
      <c r="DE37" s="659"/>
      <c r="DF37" s="659"/>
      <c r="DG37" s="659"/>
      <c r="DH37" s="659"/>
      <c r="DI37" s="659"/>
      <c r="DJ37" s="659"/>
      <c r="DK37" s="660"/>
      <c r="DL37" s="646">
        <v>85253</v>
      </c>
      <c r="DM37" s="659"/>
      <c r="DN37" s="659"/>
      <c r="DO37" s="659"/>
      <c r="DP37" s="659"/>
      <c r="DQ37" s="659"/>
      <c r="DR37" s="659"/>
      <c r="DS37" s="659"/>
      <c r="DT37" s="659"/>
      <c r="DU37" s="659"/>
      <c r="DV37" s="660"/>
      <c r="DW37" s="643">
        <v>9.6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42997</v>
      </c>
      <c r="S38" s="641"/>
      <c r="T38" s="641"/>
      <c r="U38" s="641"/>
      <c r="V38" s="641"/>
      <c r="W38" s="641"/>
      <c r="X38" s="641"/>
      <c r="Y38" s="642"/>
      <c r="Z38" s="677">
        <v>1.8</v>
      </c>
      <c r="AA38" s="677"/>
      <c r="AB38" s="677"/>
      <c r="AC38" s="677"/>
      <c r="AD38" s="678">
        <v>5293</v>
      </c>
      <c r="AE38" s="678"/>
      <c r="AF38" s="678"/>
      <c r="AG38" s="678"/>
      <c r="AH38" s="678"/>
      <c r="AI38" s="678"/>
      <c r="AJ38" s="678"/>
      <c r="AK38" s="678"/>
      <c r="AL38" s="643">
        <v>0.6</v>
      </c>
      <c r="AM38" s="644"/>
      <c r="AN38" s="644"/>
      <c r="AO38" s="679"/>
      <c r="AQ38" s="680" t="s">
        <v>337</v>
      </c>
      <c r="AR38" s="681"/>
      <c r="AS38" s="681"/>
      <c r="AT38" s="681"/>
      <c r="AU38" s="681"/>
      <c r="AV38" s="681"/>
      <c r="AW38" s="681"/>
      <c r="AX38" s="681"/>
      <c r="AY38" s="682"/>
      <c r="AZ38" s="640">
        <v>6388</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85</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84612</v>
      </c>
      <c r="CS38" s="641"/>
      <c r="CT38" s="641"/>
      <c r="CU38" s="641"/>
      <c r="CV38" s="641"/>
      <c r="CW38" s="641"/>
      <c r="CX38" s="641"/>
      <c r="CY38" s="642"/>
      <c r="CZ38" s="643">
        <v>4.0999999999999996</v>
      </c>
      <c r="DA38" s="661"/>
      <c r="DB38" s="661"/>
      <c r="DC38" s="662"/>
      <c r="DD38" s="646">
        <v>78659</v>
      </c>
      <c r="DE38" s="641"/>
      <c r="DF38" s="641"/>
      <c r="DG38" s="641"/>
      <c r="DH38" s="641"/>
      <c r="DI38" s="641"/>
      <c r="DJ38" s="641"/>
      <c r="DK38" s="642"/>
      <c r="DL38" s="646">
        <v>62063</v>
      </c>
      <c r="DM38" s="641"/>
      <c r="DN38" s="641"/>
      <c r="DO38" s="641"/>
      <c r="DP38" s="641"/>
      <c r="DQ38" s="641"/>
      <c r="DR38" s="641"/>
      <c r="DS38" s="641"/>
      <c r="DT38" s="641"/>
      <c r="DU38" s="641"/>
      <c r="DV38" s="642"/>
      <c r="DW38" s="643">
        <v>7</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392900</v>
      </c>
      <c r="S39" s="641"/>
      <c r="T39" s="641"/>
      <c r="U39" s="641"/>
      <c r="V39" s="641"/>
      <c r="W39" s="641"/>
      <c r="X39" s="641"/>
      <c r="Y39" s="642"/>
      <c r="Z39" s="677">
        <v>16.7</v>
      </c>
      <c r="AA39" s="677"/>
      <c r="AB39" s="677"/>
      <c r="AC39" s="677"/>
      <c r="AD39" s="678" t="s">
        <v>130</v>
      </c>
      <c r="AE39" s="678"/>
      <c r="AF39" s="678"/>
      <c r="AG39" s="678"/>
      <c r="AH39" s="678"/>
      <c r="AI39" s="678"/>
      <c r="AJ39" s="678"/>
      <c r="AK39" s="678"/>
      <c r="AL39" s="643" t="s">
        <v>138</v>
      </c>
      <c r="AM39" s="644"/>
      <c r="AN39" s="644"/>
      <c r="AO39" s="679"/>
      <c r="AQ39" s="680" t="s">
        <v>341</v>
      </c>
      <c r="AR39" s="681"/>
      <c r="AS39" s="681"/>
      <c r="AT39" s="681"/>
      <c r="AU39" s="681"/>
      <c r="AV39" s="681"/>
      <c r="AW39" s="681"/>
      <c r="AX39" s="681"/>
      <c r="AY39" s="682"/>
      <c r="AZ39" s="640" t="s">
        <v>138</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112</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17471</v>
      </c>
      <c r="CS39" s="659"/>
      <c r="CT39" s="659"/>
      <c r="CU39" s="659"/>
      <c r="CV39" s="659"/>
      <c r="CW39" s="659"/>
      <c r="CX39" s="659"/>
      <c r="CY39" s="660"/>
      <c r="CZ39" s="643">
        <v>0.8</v>
      </c>
      <c r="DA39" s="661"/>
      <c r="DB39" s="661"/>
      <c r="DC39" s="662"/>
      <c r="DD39" s="646">
        <v>17457</v>
      </c>
      <c r="DE39" s="659"/>
      <c r="DF39" s="659"/>
      <c r="DG39" s="659"/>
      <c r="DH39" s="659"/>
      <c r="DI39" s="659"/>
      <c r="DJ39" s="659"/>
      <c r="DK39" s="660"/>
      <c r="DL39" s="646" t="s">
        <v>138</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138</v>
      </c>
      <c r="AE40" s="678"/>
      <c r="AF40" s="678"/>
      <c r="AG40" s="678"/>
      <c r="AH40" s="678"/>
      <c r="AI40" s="678"/>
      <c r="AJ40" s="678"/>
      <c r="AK40" s="678"/>
      <c r="AL40" s="643" t="s">
        <v>130</v>
      </c>
      <c r="AM40" s="644"/>
      <c r="AN40" s="644"/>
      <c r="AO40" s="679"/>
      <c r="AQ40" s="680" t="s">
        <v>345</v>
      </c>
      <c r="AR40" s="681"/>
      <c r="AS40" s="681"/>
      <c r="AT40" s="681"/>
      <c r="AU40" s="681"/>
      <c r="AV40" s="681"/>
      <c r="AW40" s="681"/>
      <c r="AX40" s="681"/>
      <c r="AY40" s="682"/>
      <c r="AZ40" s="640" t="s">
        <v>130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112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4140</v>
      </c>
      <c r="CS40" s="641"/>
      <c r="CT40" s="641"/>
      <c r="CU40" s="641"/>
      <c r="CV40" s="641"/>
      <c r="CW40" s="641"/>
      <c r="CX40" s="641"/>
      <c r="CY40" s="642"/>
      <c r="CZ40" s="643">
        <v>0.2</v>
      </c>
      <c r="DA40" s="661"/>
      <c r="DB40" s="661"/>
      <c r="DC40" s="662"/>
      <c r="DD40" s="646">
        <v>3000</v>
      </c>
      <c r="DE40" s="641"/>
      <c r="DF40" s="641"/>
      <c r="DG40" s="641"/>
      <c r="DH40" s="641"/>
      <c r="DI40" s="641"/>
      <c r="DJ40" s="641"/>
      <c r="DK40" s="642"/>
      <c r="DL40" s="646" t="s">
        <v>243</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21800</v>
      </c>
      <c r="S41" s="641"/>
      <c r="T41" s="641"/>
      <c r="U41" s="641"/>
      <c r="V41" s="641"/>
      <c r="W41" s="641"/>
      <c r="X41" s="641"/>
      <c r="Y41" s="642"/>
      <c r="Z41" s="677">
        <v>0.9</v>
      </c>
      <c r="AA41" s="677"/>
      <c r="AB41" s="677"/>
      <c r="AC41" s="677"/>
      <c r="AD41" s="678" t="s">
        <v>138</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24808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6</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138</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2351820</v>
      </c>
      <c r="S42" s="663"/>
      <c r="T42" s="663"/>
      <c r="U42" s="663"/>
      <c r="V42" s="663"/>
      <c r="W42" s="663"/>
      <c r="X42" s="663"/>
      <c r="Y42" s="665"/>
      <c r="Z42" s="666">
        <v>100</v>
      </c>
      <c r="AA42" s="666"/>
      <c r="AB42" s="666"/>
      <c r="AC42" s="666"/>
      <c r="AD42" s="667">
        <v>863012</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53416</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429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873464</v>
      </c>
      <c r="CS42" s="641"/>
      <c r="CT42" s="641"/>
      <c r="CU42" s="641"/>
      <c r="CV42" s="641"/>
      <c r="CW42" s="641"/>
      <c r="CX42" s="641"/>
      <c r="CY42" s="642"/>
      <c r="CZ42" s="643">
        <v>42.3</v>
      </c>
      <c r="DA42" s="644"/>
      <c r="DB42" s="644"/>
      <c r="DC42" s="645"/>
      <c r="DD42" s="646">
        <v>128513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8107</v>
      </c>
      <c r="CS43" s="659"/>
      <c r="CT43" s="659"/>
      <c r="CU43" s="659"/>
      <c r="CV43" s="659"/>
      <c r="CW43" s="659"/>
      <c r="CX43" s="659"/>
      <c r="CY43" s="660"/>
      <c r="CZ43" s="643">
        <v>0.4</v>
      </c>
      <c r="DA43" s="661"/>
      <c r="DB43" s="661"/>
      <c r="DC43" s="662"/>
      <c r="DD43" s="646">
        <v>8107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793763</v>
      </c>
      <c r="CS44" s="641"/>
      <c r="CT44" s="641"/>
      <c r="CU44" s="641"/>
      <c r="CV44" s="641"/>
      <c r="CW44" s="641"/>
      <c r="CX44" s="641"/>
      <c r="CY44" s="642"/>
      <c r="CZ44" s="643">
        <v>38.5</v>
      </c>
      <c r="DA44" s="644"/>
      <c r="DB44" s="644"/>
      <c r="DC44" s="645"/>
      <c r="DD44" s="646">
        <v>101809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621880</v>
      </c>
      <c r="CS45" s="659"/>
      <c r="CT45" s="659"/>
      <c r="CU45" s="659"/>
      <c r="CV45" s="659"/>
      <c r="CW45" s="659"/>
      <c r="CX45" s="659"/>
      <c r="CY45" s="660"/>
      <c r="CZ45" s="643">
        <v>30.1</v>
      </c>
      <c r="DA45" s="661"/>
      <c r="DB45" s="661"/>
      <c r="DC45" s="662"/>
      <c r="DD45" s="646">
        <v>622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171883</v>
      </c>
      <c r="CS46" s="641"/>
      <c r="CT46" s="641"/>
      <c r="CU46" s="641"/>
      <c r="CV46" s="641"/>
      <c r="CW46" s="641"/>
      <c r="CX46" s="641"/>
      <c r="CY46" s="642"/>
      <c r="CZ46" s="643">
        <v>8.3000000000000007</v>
      </c>
      <c r="DA46" s="644"/>
      <c r="DB46" s="644"/>
      <c r="DC46" s="645"/>
      <c r="DD46" s="646">
        <v>101187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79701</v>
      </c>
      <c r="CS47" s="659"/>
      <c r="CT47" s="659"/>
      <c r="CU47" s="659"/>
      <c r="CV47" s="659"/>
      <c r="CW47" s="659"/>
      <c r="CX47" s="659"/>
      <c r="CY47" s="660"/>
      <c r="CZ47" s="643">
        <v>3.9</v>
      </c>
      <c r="DA47" s="661"/>
      <c r="DB47" s="661"/>
      <c r="DC47" s="662"/>
      <c r="DD47" s="646">
        <v>26704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2064377</v>
      </c>
      <c r="CS49" s="625"/>
      <c r="CT49" s="625"/>
      <c r="CU49" s="625"/>
      <c r="CV49" s="625"/>
      <c r="CW49" s="625"/>
      <c r="CX49" s="625"/>
      <c r="CY49" s="626"/>
      <c r="CZ49" s="627">
        <v>100</v>
      </c>
      <c r="DA49" s="628"/>
      <c r="DB49" s="628"/>
      <c r="DC49" s="629"/>
      <c r="DD49" s="630">
        <v>1123709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2rSA3eZO/c9UxjsPhBVjcxfHGhWO73NzDLzvudkjkrry0qHvjLIN88ssSyINQG2no8gC7sHLrqtXkyf5NlXWw==" saltValue="R8bNqXpr/qYhA+iM9dui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2352</v>
      </c>
      <c r="R7" s="1160"/>
      <c r="S7" s="1160"/>
      <c r="T7" s="1160"/>
      <c r="U7" s="1160"/>
      <c r="V7" s="1160">
        <v>2065</v>
      </c>
      <c r="W7" s="1160"/>
      <c r="X7" s="1160"/>
      <c r="Y7" s="1160"/>
      <c r="Z7" s="1160"/>
      <c r="AA7" s="1160">
        <v>287</v>
      </c>
      <c r="AB7" s="1160"/>
      <c r="AC7" s="1160"/>
      <c r="AD7" s="1160"/>
      <c r="AE7" s="1161"/>
      <c r="AF7" s="1162">
        <v>243</v>
      </c>
      <c r="AG7" s="1163"/>
      <c r="AH7" s="1163"/>
      <c r="AI7" s="1163"/>
      <c r="AJ7" s="1164"/>
      <c r="AK7" s="1146" t="s">
        <v>586</v>
      </c>
      <c r="AL7" s="1147"/>
      <c r="AM7" s="1147"/>
      <c r="AN7" s="1147"/>
      <c r="AO7" s="1147"/>
      <c r="AP7" s="1147">
        <v>1803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2352</v>
      </c>
      <c r="R23" s="1124"/>
      <c r="S23" s="1124"/>
      <c r="T23" s="1124"/>
      <c r="U23" s="1124"/>
      <c r="V23" s="1124">
        <v>2065</v>
      </c>
      <c r="W23" s="1124"/>
      <c r="X23" s="1124"/>
      <c r="Y23" s="1124"/>
      <c r="Z23" s="1124"/>
      <c r="AA23" s="1124">
        <v>287</v>
      </c>
      <c r="AB23" s="1124"/>
      <c r="AC23" s="1124"/>
      <c r="AD23" s="1124"/>
      <c r="AE23" s="1125"/>
      <c r="AF23" s="1126">
        <v>243</v>
      </c>
      <c r="AG23" s="1124"/>
      <c r="AH23" s="1124"/>
      <c r="AI23" s="1124"/>
      <c r="AJ23" s="1127"/>
      <c r="AK23" s="1128"/>
      <c r="AL23" s="1129"/>
      <c r="AM23" s="1129"/>
      <c r="AN23" s="1129"/>
      <c r="AO23" s="1129"/>
      <c r="AP23" s="1124">
        <v>1803</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75</v>
      </c>
      <c r="R28" s="1109"/>
      <c r="S28" s="1109"/>
      <c r="T28" s="1109"/>
      <c r="U28" s="1109"/>
      <c r="V28" s="1109">
        <v>67</v>
      </c>
      <c r="W28" s="1109"/>
      <c r="X28" s="1109"/>
      <c r="Y28" s="1109"/>
      <c r="Z28" s="1109"/>
      <c r="AA28" s="1109">
        <v>8</v>
      </c>
      <c r="AB28" s="1109"/>
      <c r="AC28" s="1109"/>
      <c r="AD28" s="1109"/>
      <c r="AE28" s="1110"/>
      <c r="AF28" s="1111">
        <v>8</v>
      </c>
      <c r="AG28" s="1109"/>
      <c r="AH28" s="1109"/>
      <c r="AI28" s="1109"/>
      <c r="AJ28" s="1112"/>
      <c r="AK28" s="1113">
        <v>14</v>
      </c>
      <c r="AL28" s="1101"/>
      <c r="AM28" s="1101"/>
      <c r="AN28" s="1101"/>
      <c r="AO28" s="1101"/>
      <c r="AP28" s="1101">
        <v>11</v>
      </c>
      <c r="AQ28" s="1101"/>
      <c r="AR28" s="1101"/>
      <c r="AS28" s="1101"/>
      <c r="AT28" s="1101"/>
      <c r="AU28" s="1101">
        <v>2</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87</v>
      </c>
      <c r="R29" s="1099"/>
      <c r="S29" s="1099"/>
      <c r="T29" s="1099"/>
      <c r="U29" s="1099"/>
      <c r="V29" s="1099">
        <v>83</v>
      </c>
      <c r="W29" s="1099"/>
      <c r="X29" s="1099"/>
      <c r="Y29" s="1099"/>
      <c r="Z29" s="1099"/>
      <c r="AA29" s="1099">
        <v>4</v>
      </c>
      <c r="AB29" s="1099"/>
      <c r="AC29" s="1099"/>
      <c r="AD29" s="1099"/>
      <c r="AE29" s="1100"/>
      <c r="AF29" s="1092">
        <v>4</v>
      </c>
      <c r="AG29" s="1093"/>
      <c r="AH29" s="1093"/>
      <c r="AI29" s="1093"/>
      <c r="AJ29" s="1094"/>
      <c r="AK29" s="1035">
        <v>4</v>
      </c>
      <c r="AL29" s="1026"/>
      <c r="AM29" s="1026"/>
      <c r="AN29" s="1026"/>
      <c r="AO29" s="1026"/>
      <c r="AP29" s="1026" t="s">
        <v>581</v>
      </c>
      <c r="AQ29" s="1026"/>
      <c r="AR29" s="1026"/>
      <c r="AS29" s="1026"/>
      <c r="AT29" s="1026"/>
      <c r="AU29" s="1026" t="s">
        <v>584</v>
      </c>
      <c r="AV29" s="1026"/>
      <c r="AW29" s="1026"/>
      <c r="AX29" s="1026"/>
      <c r="AY29" s="1026"/>
      <c r="AZ29" s="1097" t="s">
        <v>580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135</v>
      </c>
      <c r="R30" s="1099"/>
      <c r="S30" s="1099"/>
      <c r="T30" s="1099"/>
      <c r="U30" s="1099"/>
      <c r="V30" s="1099">
        <v>115</v>
      </c>
      <c r="W30" s="1099"/>
      <c r="X30" s="1099"/>
      <c r="Y30" s="1099"/>
      <c r="Z30" s="1099"/>
      <c r="AA30" s="1099">
        <v>20</v>
      </c>
      <c r="AB30" s="1099"/>
      <c r="AC30" s="1099"/>
      <c r="AD30" s="1099"/>
      <c r="AE30" s="1100"/>
      <c r="AF30" s="1092">
        <v>20</v>
      </c>
      <c r="AG30" s="1093"/>
      <c r="AH30" s="1093"/>
      <c r="AI30" s="1093"/>
      <c r="AJ30" s="1094"/>
      <c r="AK30" s="1035">
        <v>20</v>
      </c>
      <c r="AL30" s="1026"/>
      <c r="AM30" s="1026"/>
      <c r="AN30" s="1026"/>
      <c r="AO30" s="1026"/>
      <c r="AP30" s="1026" t="s">
        <v>583</v>
      </c>
      <c r="AQ30" s="1026"/>
      <c r="AR30" s="1026"/>
      <c r="AS30" s="1026"/>
      <c r="AT30" s="1026"/>
      <c r="AU30" s="1026" t="s">
        <v>585</v>
      </c>
      <c r="AV30" s="1026"/>
      <c r="AW30" s="1026"/>
      <c r="AX30" s="1026"/>
      <c r="AY30" s="1026"/>
      <c r="AZ30" s="1097" t="s">
        <v>582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17</v>
      </c>
      <c r="R31" s="1099"/>
      <c r="S31" s="1099"/>
      <c r="T31" s="1099"/>
      <c r="U31" s="1099"/>
      <c r="V31" s="1099">
        <v>16</v>
      </c>
      <c r="W31" s="1099"/>
      <c r="X31" s="1099"/>
      <c r="Y31" s="1099"/>
      <c r="Z31" s="1099"/>
      <c r="AA31" s="1099">
        <v>1</v>
      </c>
      <c r="AB31" s="1099"/>
      <c r="AC31" s="1099"/>
      <c r="AD31" s="1099"/>
      <c r="AE31" s="1100"/>
      <c r="AF31" s="1092">
        <v>1</v>
      </c>
      <c r="AG31" s="1093"/>
      <c r="AH31" s="1093"/>
      <c r="AI31" s="1093"/>
      <c r="AJ31" s="1094"/>
      <c r="AK31" s="1035">
        <v>8</v>
      </c>
      <c r="AL31" s="1026"/>
      <c r="AM31" s="1026"/>
      <c r="AN31" s="1026"/>
      <c r="AO31" s="1026"/>
      <c r="AP31" s="1026" t="s">
        <v>584</v>
      </c>
      <c r="AQ31" s="1026"/>
      <c r="AR31" s="1026"/>
      <c r="AS31" s="1026"/>
      <c r="AT31" s="1026"/>
      <c r="AU31" s="1026" t="s">
        <v>584</v>
      </c>
      <c r="AV31" s="1026"/>
      <c r="AW31" s="1026"/>
      <c r="AX31" s="1026"/>
      <c r="AY31" s="1026"/>
      <c r="AZ31" s="1097" t="s">
        <v>580</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37</v>
      </c>
      <c r="R32" s="1099"/>
      <c r="S32" s="1099"/>
      <c r="T32" s="1099"/>
      <c r="U32" s="1099"/>
      <c r="V32" s="1099">
        <v>33</v>
      </c>
      <c r="W32" s="1099"/>
      <c r="X32" s="1099"/>
      <c r="Y32" s="1099"/>
      <c r="Z32" s="1099"/>
      <c r="AA32" s="1099">
        <v>4</v>
      </c>
      <c r="AB32" s="1099"/>
      <c r="AC32" s="1099"/>
      <c r="AD32" s="1099"/>
      <c r="AE32" s="1100"/>
      <c r="AF32" s="1092">
        <v>4</v>
      </c>
      <c r="AG32" s="1093"/>
      <c r="AH32" s="1093"/>
      <c r="AI32" s="1093"/>
      <c r="AJ32" s="1094"/>
      <c r="AK32" s="1035">
        <v>6</v>
      </c>
      <c r="AL32" s="1026"/>
      <c r="AM32" s="1026"/>
      <c r="AN32" s="1026"/>
      <c r="AO32" s="1026"/>
      <c r="AP32" s="1026">
        <v>110</v>
      </c>
      <c r="AQ32" s="1026"/>
      <c r="AR32" s="1026"/>
      <c r="AS32" s="1026"/>
      <c r="AT32" s="1026"/>
      <c r="AU32" s="1026">
        <v>68</v>
      </c>
      <c r="AV32" s="1026"/>
      <c r="AW32" s="1026"/>
      <c r="AX32" s="1026"/>
      <c r="AY32" s="1026"/>
      <c r="AZ32" s="1097" t="s">
        <v>580</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37</v>
      </c>
      <c r="AG63" s="1014"/>
      <c r="AH63" s="1014"/>
      <c r="AI63" s="1014"/>
      <c r="AJ63" s="1079"/>
      <c r="AK63" s="1080"/>
      <c r="AL63" s="1018"/>
      <c r="AM63" s="1018"/>
      <c r="AN63" s="1018"/>
      <c r="AO63" s="1018"/>
      <c r="AP63" s="1014">
        <v>121</v>
      </c>
      <c r="AQ63" s="1014"/>
      <c r="AR63" s="1014"/>
      <c r="AS63" s="1014"/>
      <c r="AT63" s="1014"/>
      <c r="AU63" s="1014">
        <v>70</v>
      </c>
      <c r="AV63" s="1014"/>
      <c r="AW63" s="1014"/>
      <c r="AX63" s="1014"/>
      <c r="AY63" s="1014"/>
      <c r="AZ63" s="1074"/>
      <c r="BA63" s="1074"/>
      <c r="BB63" s="1074"/>
      <c r="BC63" s="1074"/>
      <c r="BD63" s="1074"/>
      <c r="BE63" s="1015"/>
      <c r="BF63" s="1015"/>
      <c r="BG63" s="1015"/>
      <c r="BH63" s="1015"/>
      <c r="BI63" s="1016"/>
      <c r="BJ63" s="1075" t="s">
        <v>130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413</v>
      </c>
      <c r="W66" s="1057"/>
      <c r="X66" s="1057"/>
      <c r="Y66" s="1057"/>
      <c r="Z66" s="1058"/>
      <c r="AA66" s="1056" t="s">
        <v>414</v>
      </c>
      <c r="AB66" s="1057"/>
      <c r="AC66" s="1057"/>
      <c r="AD66" s="1057"/>
      <c r="AE66" s="1058"/>
      <c r="AF66" s="1062" t="s">
        <v>398</v>
      </c>
      <c r="AG66" s="1063"/>
      <c r="AH66" s="1063"/>
      <c r="AI66" s="1063"/>
      <c r="AJ66" s="1064"/>
      <c r="AK66" s="1056" t="s">
        <v>399</v>
      </c>
      <c r="AL66" s="1051"/>
      <c r="AM66" s="1051"/>
      <c r="AN66" s="1051"/>
      <c r="AO66" s="1052"/>
      <c r="AP66" s="1056" t="s">
        <v>400</v>
      </c>
      <c r="AQ66" s="1057"/>
      <c r="AR66" s="1057"/>
      <c r="AS66" s="1057"/>
      <c r="AT66" s="1058"/>
      <c r="AU66" s="1056" t="s">
        <v>415</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t="s">
        <v>581</v>
      </c>
      <c r="AQ68" s="1037"/>
      <c r="AR68" s="1037"/>
      <c r="AS68" s="1037"/>
      <c r="AT68" s="1037"/>
      <c r="AU68" s="1037" t="s">
        <v>589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139</v>
      </c>
      <c r="R69" s="1026"/>
      <c r="S69" s="1026"/>
      <c r="T69" s="1026"/>
      <c r="U69" s="1026"/>
      <c r="V69" s="1026">
        <v>108</v>
      </c>
      <c r="W69" s="1026"/>
      <c r="X69" s="1026"/>
      <c r="Y69" s="1026"/>
      <c r="Z69" s="1026"/>
      <c r="AA69" s="1026">
        <v>31</v>
      </c>
      <c r="AB69" s="1026"/>
      <c r="AC69" s="1026"/>
      <c r="AD69" s="1026"/>
      <c r="AE69" s="1026"/>
      <c r="AF69" s="1026">
        <v>31</v>
      </c>
      <c r="AG69" s="1026"/>
      <c r="AH69" s="1026"/>
      <c r="AI69" s="1026"/>
      <c r="AJ69" s="1026"/>
      <c r="AK69" s="1026" t="s">
        <v>579</v>
      </c>
      <c r="AL69" s="1026"/>
      <c r="AM69" s="1026"/>
      <c r="AN69" s="1026"/>
      <c r="AO69" s="1026"/>
      <c r="AP69" s="1026" t="s">
        <v>587</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117</v>
      </c>
      <c r="R70" s="1026"/>
      <c r="S70" s="1026"/>
      <c r="T70" s="1026"/>
      <c r="U70" s="1026"/>
      <c r="V70" s="1026">
        <v>116</v>
      </c>
      <c r="W70" s="1026"/>
      <c r="X70" s="1026"/>
      <c r="Y70" s="1026"/>
      <c r="Z70" s="1026"/>
      <c r="AA70" s="1026">
        <v>1</v>
      </c>
      <c r="AB70" s="1026"/>
      <c r="AC70" s="1026"/>
      <c r="AD70" s="1026"/>
      <c r="AE70" s="1026"/>
      <c r="AF70" s="1026">
        <v>1</v>
      </c>
      <c r="AG70" s="1026"/>
      <c r="AH70" s="1026"/>
      <c r="AI70" s="1026"/>
      <c r="AJ70" s="1026"/>
      <c r="AK70" s="1026">
        <v>17</v>
      </c>
      <c r="AL70" s="1026"/>
      <c r="AM70" s="1026"/>
      <c r="AN70" s="1026"/>
      <c r="AO70" s="1026"/>
      <c r="AP70" s="1026" t="s">
        <v>582</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131</v>
      </c>
      <c r="R71" s="1026"/>
      <c r="S71" s="1026"/>
      <c r="T71" s="1026"/>
      <c r="U71" s="1026"/>
      <c r="V71" s="1026">
        <v>95</v>
      </c>
      <c r="W71" s="1026"/>
      <c r="X71" s="1026"/>
      <c r="Y71" s="1026"/>
      <c r="Z71" s="1026"/>
      <c r="AA71" s="1026">
        <v>36</v>
      </c>
      <c r="AB71" s="1026"/>
      <c r="AC71" s="1026"/>
      <c r="AD71" s="1026"/>
      <c r="AE71" s="1026"/>
      <c r="AF71" s="1026">
        <v>36</v>
      </c>
      <c r="AG71" s="1026"/>
      <c r="AH71" s="1026"/>
      <c r="AI71" s="1026"/>
      <c r="AJ71" s="1026"/>
      <c r="AK71" s="1026" t="s">
        <v>580</v>
      </c>
      <c r="AL71" s="1026"/>
      <c r="AM71" s="1026"/>
      <c r="AN71" s="1026"/>
      <c r="AO71" s="1026"/>
      <c r="AP71" s="1026" t="s">
        <v>588</v>
      </c>
      <c r="AQ71" s="1026"/>
      <c r="AR71" s="1026"/>
      <c r="AS71" s="1026"/>
      <c r="AT71" s="1026"/>
      <c r="AU71" s="1026" t="s">
        <v>580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10046</v>
      </c>
      <c r="R72" s="1026"/>
      <c r="S72" s="1026"/>
      <c r="T72" s="1026"/>
      <c r="U72" s="1026"/>
      <c r="V72" s="1026">
        <v>10005</v>
      </c>
      <c r="W72" s="1026"/>
      <c r="X72" s="1026"/>
      <c r="Y72" s="1026"/>
      <c r="Z72" s="1026"/>
      <c r="AA72" s="1026">
        <v>41</v>
      </c>
      <c r="AB72" s="1026"/>
      <c r="AC72" s="1026"/>
      <c r="AD72" s="1026"/>
      <c r="AE72" s="1026"/>
      <c r="AF72" s="1026">
        <v>1978</v>
      </c>
      <c r="AG72" s="1026"/>
      <c r="AH72" s="1026"/>
      <c r="AI72" s="1026"/>
      <c r="AJ72" s="1026"/>
      <c r="AK72" s="1026">
        <v>833</v>
      </c>
      <c r="AL72" s="1026"/>
      <c r="AM72" s="1026"/>
      <c r="AN72" s="1026"/>
      <c r="AO72" s="1026"/>
      <c r="AP72" s="1026">
        <v>5448</v>
      </c>
      <c r="AQ72" s="1026"/>
      <c r="AR72" s="1026"/>
      <c r="AS72" s="1026"/>
      <c r="AT72" s="1026"/>
      <c r="AU72" s="1026">
        <v>115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13584</v>
      </c>
      <c r="R73" s="1026"/>
      <c r="S73" s="1026"/>
      <c r="T73" s="1026"/>
      <c r="U73" s="1026"/>
      <c r="V73" s="1026">
        <v>13134</v>
      </c>
      <c r="W73" s="1026"/>
      <c r="X73" s="1026"/>
      <c r="Y73" s="1026"/>
      <c r="Z73" s="1026"/>
      <c r="AA73" s="1026">
        <v>450</v>
      </c>
      <c r="AB73" s="1026"/>
      <c r="AC73" s="1026"/>
      <c r="AD73" s="1026"/>
      <c r="AE73" s="1026"/>
      <c r="AF73" s="1026">
        <v>447</v>
      </c>
      <c r="AG73" s="1026"/>
      <c r="AH73" s="1026"/>
      <c r="AI73" s="1026"/>
      <c r="AJ73" s="1026"/>
      <c r="AK73" s="1026">
        <v>156</v>
      </c>
      <c r="AL73" s="1026"/>
      <c r="AM73" s="1026"/>
      <c r="AN73" s="1026"/>
      <c r="AO73" s="1026"/>
      <c r="AP73" s="1026">
        <v>2792</v>
      </c>
      <c r="AQ73" s="1026"/>
      <c r="AR73" s="1026"/>
      <c r="AS73" s="1026"/>
      <c r="AT73" s="1026"/>
      <c r="AU73" s="1026">
        <v>29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2509</v>
      </c>
      <c r="AG88" s="1014"/>
      <c r="AH88" s="1014"/>
      <c r="AI88" s="1014"/>
      <c r="AJ88" s="1014"/>
      <c r="AK88" s="1018"/>
      <c r="AL88" s="1018"/>
      <c r="AM88" s="1018"/>
      <c r="AN88" s="1018"/>
      <c r="AO88" s="1018"/>
      <c r="AP88" s="1014">
        <v>8240</v>
      </c>
      <c r="AQ88" s="1014"/>
      <c r="AR88" s="1014"/>
      <c r="AS88" s="1014"/>
      <c r="AT88" s="1014"/>
      <c r="AU88" s="1014">
        <v>144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309</v>
      </c>
      <c r="AG109" s="949"/>
      <c r="AH109" s="949"/>
      <c r="AI109" s="949"/>
      <c r="AJ109" s="950"/>
      <c r="AK109" s="951" t="s">
        <v>308</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309</v>
      </c>
      <c r="BW109" s="949"/>
      <c r="BX109" s="949"/>
      <c r="BY109" s="949"/>
      <c r="BZ109" s="950"/>
      <c r="CA109" s="951" t="s">
        <v>308</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309</v>
      </c>
      <c r="DM109" s="949"/>
      <c r="DN109" s="949"/>
      <c r="DO109" s="949"/>
      <c r="DP109" s="950"/>
      <c r="DQ109" s="951" t="s">
        <v>308</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148743</v>
      </c>
      <c r="AB110" s="942"/>
      <c r="AC110" s="942"/>
      <c r="AD110" s="942"/>
      <c r="AE110" s="943"/>
      <c r="AF110" s="944">
        <v>152907</v>
      </c>
      <c r="AG110" s="942"/>
      <c r="AH110" s="942"/>
      <c r="AI110" s="942"/>
      <c r="AJ110" s="943"/>
      <c r="AK110" s="944">
        <v>159170</v>
      </c>
      <c r="AL110" s="942"/>
      <c r="AM110" s="942"/>
      <c r="AN110" s="942"/>
      <c r="AO110" s="943"/>
      <c r="AP110" s="945">
        <v>22</v>
      </c>
      <c r="AQ110" s="946"/>
      <c r="AR110" s="946"/>
      <c r="AS110" s="946"/>
      <c r="AT110" s="947"/>
      <c r="AU110" s="981" t="s">
        <v>73</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1618657</v>
      </c>
      <c r="BR110" s="889"/>
      <c r="BS110" s="889"/>
      <c r="BT110" s="889"/>
      <c r="BU110" s="889"/>
      <c r="BV110" s="889">
        <v>1562491</v>
      </c>
      <c r="BW110" s="889"/>
      <c r="BX110" s="889"/>
      <c r="BY110" s="889"/>
      <c r="BZ110" s="889"/>
      <c r="CA110" s="889">
        <v>1802566</v>
      </c>
      <c r="CB110" s="889"/>
      <c r="CC110" s="889"/>
      <c r="CD110" s="889"/>
      <c r="CE110" s="889"/>
      <c r="CF110" s="913">
        <v>249.6</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433</v>
      </c>
      <c r="AG111" s="970"/>
      <c r="AH111" s="970"/>
      <c r="AI111" s="970"/>
      <c r="AJ111" s="971"/>
      <c r="AK111" s="972" t="s">
        <v>433</v>
      </c>
      <c r="AL111" s="970"/>
      <c r="AM111" s="970"/>
      <c r="AN111" s="970"/>
      <c r="AO111" s="971"/>
      <c r="AP111" s="973" t="s">
        <v>433</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t="s">
        <v>130</v>
      </c>
      <c r="BR111" s="861"/>
      <c r="BS111" s="861"/>
      <c r="BT111" s="861"/>
      <c r="BU111" s="861"/>
      <c r="BV111" s="861" t="s">
        <v>433</v>
      </c>
      <c r="BW111" s="861"/>
      <c r="BX111" s="861"/>
      <c r="BY111" s="861"/>
      <c r="BZ111" s="861"/>
      <c r="CA111" s="861" t="s">
        <v>433</v>
      </c>
      <c r="CB111" s="861"/>
      <c r="CC111" s="861"/>
      <c r="CD111" s="861"/>
      <c r="CE111" s="861"/>
      <c r="CF111" s="922" t="s">
        <v>130</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433</v>
      </c>
      <c r="DH111" s="861"/>
      <c r="DI111" s="861"/>
      <c r="DJ111" s="861"/>
      <c r="DK111" s="861"/>
      <c r="DL111" s="861" t="s">
        <v>433</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433</v>
      </c>
      <c r="AG112" s="824"/>
      <c r="AH112" s="824"/>
      <c r="AI112" s="824"/>
      <c r="AJ112" s="825"/>
      <c r="AK112" s="826" t="s">
        <v>130</v>
      </c>
      <c r="AL112" s="824"/>
      <c r="AM112" s="824"/>
      <c r="AN112" s="824"/>
      <c r="AO112" s="825"/>
      <c r="AP112" s="871" t="s">
        <v>130</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71775</v>
      </c>
      <c r="BR112" s="861"/>
      <c r="BS112" s="861"/>
      <c r="BT112" s="861"/>
      <c r="BU112" s="861"/>
      <c r="BV112" s="861">
        <v>67728</v>
      </c>
      <c r="BW112" s="861"/>
      <c r="BX112" s="861"/>
      <c r="BY112" s="861"/>
      <c r="BZ112" s="861"/>
      <c r="CA112" s="861">
        <v>70191</v>
      </c>
      <c r="CB112" s="861"/>
      <c r="CC112" s="861"/>
      <c r="CD112" s="861"/>
      <c r="CE112" s="861"/>
      <c r="CF112" s="922">
        <v>9.6999999999999993</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5290</v>
      </c>
      <c r="AB113" s="970"/>
      <c r="AC113" s="970"/>
      <c r="AD113" s="970"/>
      <c r="AE113" s="971"/>
      <c r="AF113" s="972">
        <v>5724</v>
      </c>
      <c r="AG113" s="970"/>
      <c r="AH113" s="970"/>
      <c r="AI113" s="970"/>
      <c r="AJ113" s="971"/>
      <c r="AK113" s="972">
        <v>5083</v>
      </c>
      <c r="AL113" s="970"/>
      <c r="AM113" s="970"/>
      <c r="AN113" s="970"/>
      <c r="AO113" s="971"/>
      <c r="AP113" s="973">
        <v>0.7</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177922</v>
      </c>
      <c r="BR113" s="861"/>
      <c r="BS113" s="861"/>
      <c r="BT113" s="861"/>
      <c r="BU113" s="861"/>
      <c r="BV113" s="861">
        <v>181495</v>
      </c>
      <c r="BW113" s="861"/>
      <c r="BX113" s="861"/>
      <c r="BY113" s="861"/>
      <c r="BZ113" s="861"/>
      <c r="CA113" s="861">
        <v>144980</v>
      </c>
      <c r="CB113" s="861"/>
      <c r="CC113" s="861"/>
      <c r="CD113" s="861"/>
      <c r="CE113" s="861"/>
      <c r="CF113" s="922">
        <v>20.100000000000001</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130</v>
      </c>
      <c r="DR113" s="824"/>
      <c r="DS113" s="824"/>
      <c r="DT113" s="824"/>
      <c r="DU113" s="825"/>
      <c r="DV113" s="871" t="s">
        <v>130</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22641</v>
      </c>
      <c r="AB114" s="824"/>
      <c r="AC114" s="824"/>
      <c r="AD114" s="824"/>
      <c r="AE114" s="825"/>
      <c r="AF114" s="826">
        <v>15600</v>
      </c>
      <c r="AG114" s="824"/>
      <c r="AH114" s="824"/>
      <c r="AI114" s="824"/>
      <c r="AJ114" s="825"/>
      <c r="AK114" s="826">
        <v>16252</v>
      </c>
      <c r="AL114" s="824"/>
      <c r="AM114" s="824"/>
      <c r="AN114" s="824"/>
      <c r="AO114" s="825"/>
      <c r="AP114" s="871">
        <v>2.2999999999999998</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326082</v>
      </c>
      <c r="BR114" s="861"/>
      <c r="BS114" s="861"/>
      <c r="BT114" s="861"/>
      <c r="BU114" s="861"/>
      <c r="BV114" s="861">
        <v>317835</v>
      </c>
      <c r="BW114" s="861"/>
      <c r="BX114" s="861"/>
      <c r="BY114" s="861"/>
      <c r="BZ114" s="861"/>
      <c r="CA114" s="861">
        <v>321971</v>
      </c>
      <c r="CB114" s="861"/>
      <c r="CC114" s="861"/>
      <c r="CD114" s="861"/>
      <c r="CE114" s="861"/>
      <c r="CF114" s="922">
        <v>44.6</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130</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t="s">
        <v>130</v>
      </c>
      <c r="BW115" s="861"/>
      <c r="BX115" s="861"/>
      <c r="BY115" s="861"/>
      <c r="BZ115" s="861"/>
      <c r="CA115" s="861" t="s">
        <v>130</v>
      </c>
      <c r="CB115" s="861"/>
      <c r="CC115" s="861"/>
      <c r="CD115" s="861"/>
      <c r="CE115" s="861"/>
      <c r="CF115" s="922" t="s">
        <v>130</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130</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v>
      </c>
      <c r="AB116" s="824"/>
      <c r="AC116" s="824"/>
      <c r="AD116" s="824"/>
      <c r="AE116" s="825"/>
      <c r="AF116" s="826">
        <v>1</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176677</v>
      </c>
      <c r="AB117" s="956"/>
      <c r="AC117" s="956"/>
      <c r="AD117" s="956"/>
      <c r="AE117" s="957"/>
      <c r="AF117" s="958">
        <v>174232</v>
      </c>
      <c r="AG117" s="956"/>
      <c r="AH117" s="956"/>
      <c r="AI117" s="956"/>
      <c r="AJ117" s="957"/>
      <c r="AK117" s="958">
        <v>180506</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309</v>
      </c>
      <c r="AG118" s="949"/>
      <c r="AH118" s="949"/>
      <c r="AI118" s="949"/>
      <c r="AJ118" s="950"/>
      <c r="AK118" s="951" t="s">
        <v>308</v>
      </c>
      <c r="AL118" s="949"/>
      <c r="AM118" s="949"/>
      <c r="AN118" s="949"/>
      <c r="AO118" s="950"/>
      <c r="AP118" s="952" t="s">
        <v>426</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130</v>
      </c>
      <c r="AL119" s="942"/>
      <c r="AM119" s="942"/>
      <c r="AN119" s="942"/>
      <c r="AO119" s="943"/>
      <c r="AP119" s="945" t="s">
        <v>130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458</v>
      </c>
      <c r="BP119" s="925"/>
      <c r="BQ119" s="929">
        <v>2194436</v>
      </c>
      <c r="BR119" s="892"/>
      <c r="BS119" s="892"/>
      <c r="BT119" s="892"/>
      <c r="BU119" s="892"/>
      <c r="BV119" s="892">
        <v>2129549</v>
      </c>
      <c r="BW119" s="892"/>
      <c r="BX119" s="892"/>
      <c r="BY119" s="892"/>
      <c r="BZ119" s="892"/>
      <c r="CA119" s="892">
        <v>2339708</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130</v>
      </c>
      <c r="DM119" s="807"/>
      <c r="DN119" s="807"/>
      <c r="DO119" s="807"/>
      <c r="DP119" s="808"/>
      <c r="DQ119" s="809" t="s">
        <v>130</v>
      </c>
      <c r="DR119" s="807"/>
      <c r="DS119" s="807"/>
      <c r="DT119" s="807"/>
      <c r="DU119" s="808"/>
      <c r="DV119" s="895" t="s">
        <v>130</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2124978</v>
      </c>
      <c r="BR120" s="889"/>
      <c r="BS120" s="889"/>
      <c r="BT120" s="889"/>
      <c r="BU120" s="889"/>
      <c r="BV120" s="889">
        <v>2033031</v>
      </c>
      <c r="BW120" s="889"/>
      <c r="BX120" s="889"/>
      <c r="BY120" s="889"/>
      <c r="BZ120" s="889"/>
      <c r="CA120" s="889">
        <v>1878602</v>
      </c>
      <c r="CB120" s="889"/>
      <c r="CC120" s="889"/>
      <c r="CD120" s="889"/>
      <c r="CE120" s="889"/>
      <c r="CF120" s="913">
        <v>260.10000000000002</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70486</v>
      </c>
      <c r="DH120" s="889"/>
      <c r="DI120" s="889"/>
      <c r="DJ120" s="889"/>
      <c r="DK120" s="889"/>
      <c r="DL120" s="889">
        <v>66638</v>
      </c>
      <c r="DM120" s="889"/>
      <c r="DN120" s="889"/>
      <c r="DO120" s="889"/>
      <c r="DP120" s="889"/>
      <c r="DQ120" s="889">
        <v>68030</v>
      </c>
      <c r="DR120" s="889"/>
      <c r="DS120" s="889"/>
      <c r="DT120" s="889"/>
      <c r="DU120" s="889"/>
      <c r="DV120" s="890">
        <v>9.4</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45970</v>
      </c>
      <c r="BR121" s="861"/>
      <c r="BS121" s="861"/>
      <c r="BT121" s="861"/>
      <c r="BU121" s="861"/>
      <c r="BV121" s="861">
        <v>42556</v>
      </c>
      <c r="BW121" s="861"/>
      <c r="BX121" s="861"/>
      <c r="BY121" s="861"/>
      <c r="BZ121" s="861"/>
      <c r="CA121" s="861">
        <v>39417</v>
      </c>
      <c r="CB121" s="861"/>
      <c r="CC121" s="861"/>
      <c r="CD121" s="861"/>
      <c r="CE121" s="861"/>
      <c r="CF121" s="922">
        <v>5.5</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1289</v>
      </c>
      <c r="DH121" s="861"/>
      <c r="DI121" s="861"/>
      <c r="DJ121" s="861"/>
      <c r="DK121" s="861"/>
      <c r="DL121" s="861">
        <v>1090</v>
      </c>
      <c r="DM121" s="861"/>
      <c r="DN121" s="861"/>
      <c r="DO121" s="861"/>
      <c r="DP121" s="861"/>
      <c r="DQ121" s="861">
        <v>2161</v>
      </c>
      <c r="DR121" s="861"/>
      <c r="DS121" s="861"/>
      <c r="DT121" s="861"/>
      <c r="DU121" s="861"/>
      <c r="DV121" s="838">
        <v>0.3</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1484047</v>
      </c>
      <c r="BR122" s="892"/>
      <c r="BS122" s="892"/>
      <c r="BT122" s="892"/>
      <c r="BU122" s="892"/>
      <c r="BV122" s="892">
        <v>1424642</v>
      </c>
      <c r="BW122" s="892"/>
      <c r="BX122" s="892"/>
      <c r="BY122" s="892"/>
      <c r="BZ122" s="892"/>
      <c r="CA122" s="892">
        <v>1640830</v>
      </c>
      <c r="CB122" s="892"/>
      <c r="CC122" s="892"/>
      <c r="CD122" s="892"/>
      <c r="CE122" s="892"/>
      <c r="CF122" s="893">
        <v>227.2</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130</v>
      </c>
      <c r="DH122" s="861"/>
      <c r="DI122" s="861"/>
      <c r="DJ122" s="861"/>
      <c r="DK122" s="861"/>
      <c r="DL122" s="861" t="s">
        <v>130</v>
      </c>
      <c r="DM122" s="861"/>
      <c r="DN122" s="861"/>
      <c r="DO122" s="861"/>
      <c r="DP122" s="861"/>
      <c r="DQ122" s="861" t="s">
        <v>130</v>
      </c>
      <c r="DR122" s="861"/>
      <c r="DS122" s="861"/>
      <c r="DT122" s="861"/>
      <c r="DU122" s="861"/>
      <c r="DV122" s="838" t="s">
        <v>130</v>
      </c>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469</v>
      </c>
      <c r="BP123" s="925"/>
      <c r="BQ123" s="879">
        <v>3654995</v>
      </c>
      <c r="BR123" s="880"/>
      <c r="BS123" s="880"/>
      <c r="BT123" s="880"/>
      <c r="BU123" s="880"/>
      <c r="BV123" s="880">
        <v>3500229</v>
      </c>
      <c r="BW123" s="880"/>
      <c r="BX123" s="880"/>
      <c r="BY123" s="880"/>
      <c r="BZ123" s="880"/>
      <c r="CA123" s="880">
        <v>3558849</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130</v>
      </c>
      <c r="DH123" s="824"/>
      <c r="DI123" s="824"/>
      <c r="DJ123" s="824"/>
      <c r="DK123" s="825"/>
      <c r="DL123" s="826" t="s">
        <v>130</v>
      </c>
      <c r="DM123" s="824"/>
      <c r="DN123" s="824"/>
      <c r="DO123" s="824"/>
      <c r="DP123" s="825"/>
      <c r="DQ123" s="826" t="s">
        <v>130</v>
      </c>
      <c r="DR123" s="824"/>
      <c r="DS123" s="824"/>
      <c r="DT123" s="824"/>
      <c r="DU123" s="825"/>
      <c r="DV123" s="871" t="s">
        <v>130</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130</v>
      </c>
      <c r="BR124" s="878"/>
      <c r="BS124" s="878"/>
      <c r="BT124" s="878"/>
      <c r="BU124" s="878"/>
      <c r="BV124" s="878" t="s">
        <v>130</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472</v>
      </c>
      <c r="DH124" s="807"/>
      <c r="DI124" s="807"/>
      <c r="DJ124" s="807"/>
      <c r="DK124" s="808"/>
      <c r="DL124" s="809" t="s">
        <v>473</v>
      </c>
      <c r="DM124" s="807"/>
      <c r="DN124" s="807"/>
      <c r="DO124" s="807"/>
      <c r="DP124" s="808"/>
      <c r="DQ124" s="809" t="s">
        <v>473</v>
      </c>
      <c r="DR124" s="807"/>
      <c r="DS124" s="807"/>
      <c r="DT124" s="807"/>
      <c r="DU124" s="808"/>
      <c r="DV124" s="895" t="s">
        <v>472</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473</v>
      </c>
      <c r="AB125" s="824"/>
      <c r="AC125" s="824"/>
      <c r="AD125" s="824"/>
      <c r="AE125" s="825"/>
      <c r="AF125" s="826" t="s">
        <v>473</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473</v>
      </c>
      <c r="DH125" s="889"/>
      <c r="DI125" s="889"/>
      <c r="DJ125" s="889"/>
      <c r="DK125" s="889"/>
      <c r="DL125" s="889" t="s">
        <v>473</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473</v>
      </c>
      <c r="AG126" s="824"/>
      <c r="AH126" s="824"/>
      <c r="AI126" s="824"/>
      <c r="AJ126" s="825"/>
      <c r="AK126" s="826" t="s">
        <v>472</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477</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473</v>
      </c>
      <c r="AB127" s="824"/>
      <c r="AC127" s="824"/>
      <c r="AD127" s="824"/>
      <c r="AE127" s="825"/>
      <c r="AF127" s="826" t="s">
        <v>130</v>
      </c>
      <c r="AG127" s="824"/>
      <c r="AH127" s="824"/>
      <c r="AI127" s="824"/>
      <c r="AJ127" s="825"/>
      <c r="AK127" s="826" t="s">
        <v>473</v>
      </c>
      <c r="AL127" s="824"/>
      <c r="AM127" s="824"/>
      <c r="AN127" s="824"/>
      <c r="AO127" s="825"/>
      <c r="AP127" s="871" t="s">
        <v>130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473</v>
      </c>
      <c r="DR127" s="861"/>
      <c r="DS127" s="861"/>
      <c r="DT127" s="861"/>
      <c r="DU127" s="861"/>
      <c r="DV127" s="838" t="s">
        <v>130</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5443</v>
      </c>
      <c r="AB128" s="845"/>
      <c r="AC128" s="845"/>
      <c r="AD128" s="845"/>
      <c r="AE128" s="846"/>
      <c r="AF128" s="847">
        <v>9354</v>
      </c>
      <c r="AG128" s="845"/>
      <c r="AH128" s="845"/>
      <c r="AI128" s="845"/>
      <c r="AJ128" s="846"/>
      <c r="AK128" s="847">
        <v>9949</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130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473</v>
      </c>
      <c r="DH128" s="835"/>
      <c r="DI128" s="835"/>
      <c r="DJ128" s="835"/>
      <c r="DK128" s="835"/>
      <c r="DL128" s="835" t="s">
        <v>472</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915715</v>
      </c>
      <c r="AB129" s="824"/>
      <c r="AC129" s="824"/>
      <c r="AD129" s="824"/>
      <c r="AE129" s="825"/>
      <c r="AF129" s="826">
        <v>860598</v>
      </c>
      <c r="AG129" s="824"/>
      <c r="AH129" s="824"/>
      <c r="AI129" s="824"/>
      <c r="AJ129" s="825"/>
      <c r="AK129" s="826">
        <v>869553</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473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143607</v>
      </c>
      <c r="AB130" s="824"/>
      <c r="AC130" s="824"/>
      <c r="AD130" s="824"/>
      <c r="AE130" s="825"/>
      <c r="AF130" s="826">
        <v>146299</v>
      </c>
      <c r="AG130" s="824"/>
      <c r="AH130" s="824"/>
      <c r="AI130" s="824"/>
      <c r="AJ130" s="825"/>
      <c r="AK130" s="826">
        <v>147361</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3.1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772108</v>
      </c>
      <c r="AB131" s="807"/>
      <c r="AC131" s="807"/>
      <c r="AD131" s="807"/>
      <c r="AE131" s="808"/>
      <c r="AF131" s="809">
        <v>714299</v>
      </c>
      <c r="AG131" s="807"/>
      <c r="AH131" s="807"/>
      <c r="AI131" s="807"/>
      <c r="AJ131" s="808"/>
      <c r="AK131" s="809">
        <v>722192</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473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3.5781263760000002</v>
      </c>
      <c r="AB132" s="787"/>
      <c r="AC132" s="787"/>
      <c r="AD132" s="787"/>
      <c r="AE132" s="788"/>
      <c r="AF132" s="789">
        <v>2.6010116210000001</v>
      </c>
      <c r="AG132" s="787"/>
      <c r="AH132" s="787"/>
      <c r="AI132" s="787"/>
      <c r="AJ132" s="788"/>
      <c r="AK132" s="789">
        <v>3.211888251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4.8</v>
      </c>
      <c r="AB133" s="766"/>
      <c r="AC133" s="766"/>
      <c r="AD133" s="766"/>
      <c r="AE133" s="767"/>
      <c r="AF133" s="765">
        <v>3.5</v>
      </c>
      <c r="AG133" s="766"/>
      <c r="AH133" s="766"/>
      <c r="AI133" s="766"/>
      <c r="AJ133" s="767"/>
      <c r="AK133" s="765">
        <v>3.1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khvyfnrRWRDhVUBQYu6+pYc3oB2ags2UknTZokUr8EdMovF6XOmG5gd2o7QKk8O6dU9uVS0ArMk7PeeJz/vaA==" saltValue="q0GUbKOi1f/YU+5TaM5t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lGtLcl9jdfg5ZV/Te0WtZMuRuaOaf3Y09NL60Jn/ftFi+y3dB3gL4+Nym9PnfaFlOtfx/ceS9EfFUkV45iI1Q==" saltValue="53CSInexaJ30DZpy0Dy4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3XvI/N1PMl+3bwLXnDT2GzwSf/KPP5Xir3Ag370dsg6IYv2+3GSpj9VwfODRQpzlXD1C2RzC/Y6n53bC/m1w==" saltValue="7UUG4j9V8CIQLFPp4/a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346112</v>
      </c>
      <c r="AP9" s="313">
        <v>709246</v>
      </c>
      <c r="AQ9" s="314">
        <v>218185</v>
      </c>
      <c r="AR9" s="315">
        <v>225.1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53837</v>
      </c>
      <c r="AP10" s="316">
        <v>110322</v>
      </c>
      <c r="AQ10" s="317">
        <v>27381</v>
      </c>
      <c r="AR10" s="318">
        <v>302.89999999999998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61888</v>
      </c>
      <c r="AP11" s="316">
        <v>126820</v>
      </c>
      <c r="AQ11" s="317">
        <v>25697</v>
      </c>
      <c r="AR11" s="318">
        <v>393.5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4359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20698</v>
      </c>
      <c r="AP14" s="316">
        <v>42414</v>
      </c>
      <c r="AQ14" s="317">
        <v>8999</v>
      </c>
      <c r="AR14" s="318">
        <v>371.3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8107</v>
      </c>
      <c r="AP15" s="316">
        <v>16613</v>
      </c>
      <c r="AQ15" s="317">
        <v>6052</v>
      </c>
      <c r="AR15" s="318">
        <v>174.5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-38570</v>
      </c>
      <c r="AP16" s="316">
        <v>-79037</v>
      </c>
      <c r="AQ16" s="317">
        <v>-19480</v>
      </c>
      <c r="AR16" s="318">
        <v>305.7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452072</v>
      </c>
      <c r="AP17" s="316">
        <v>926377</v>
      </c>
      <c r="AQ17" s="317">
        <v>271195</v>
      </c>
      <c r="AR17" s="318">
        <v>241.6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81.97</v>
      </c>
      <c r="AP21" s="329">
        <v>25.46</v>
      </c>
      <c r="AQ21" s="330">
        <v>56.51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91.2</v>
      </c>
      <c r="AP22" s="334">
        <v>93.7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159170</v>
      </c>
      <c r="AP32" s="343">
        <v>326168</v>
      </c>
      <c r="AQ32" s="344">
        <v>157756</v>
      </c>
      <c r="AR32" s="345">
        <v>106.8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5083</v>
      </c>
      <c r="AP35" s="343">
        <v>10416</v>
      </c>
      <c r="AQ35" s="344">
        <v>29837</v>
      </c>
      <c r="AR35" s="345">
        <v>-65.099999999999994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16252</v>
      </c>
      <c r="AP36" s="343">
        <v>33303</v>
      </c>
      <c r="AQ36" s="344">
        <v>5452</v>
      </c>
      <c r="AR36" s="345">
        <v>510.8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510</v>
      </c>
      <c r="AP37" s="343" t="s">
        <v>510</v>
      </c>
      <c r="AQ37" s="344">
        <v>1300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v>1</v>
      </c>
      <c r="AP38" s="346">
        <v>2</v>
      </c>
      <c r="AQ38" s="347">
        <v>36</v>
      </c>
      <c r="AR38" s="335">
        <v>-94.4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-9949</v>
      </c>
      <c r="AP39" s="343">
        <v>-20387</v>
      </c>
      <c r="AQ39" s="344">
        <v>-9131</v>
      </c>
      <c r="AR39" s="345">
        <v>123.3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-147361</v>
      </c>
      <c r="AP40" s="343">
        <v>-301969</v>
      </c>
      <c r="AQ40" s="344">
        <v>-138994</v>
      </c>
      <c r="AR40" s="345">
        <v>117.3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23196</v>
      </c>
      <c r="AP41" s="343">
        <v>47533</v>
      </c>
      <c r="AQ41" s="344">
        <v>46254</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220710</v>
      </c>
      <c r="AN51" s="365">
        <v>389259</v>
      </c>
      <c r="AO51" s="366">
        <v>-27.3</v>
      </c>
      <c r="AP51" s="367">
        <v>287914</v>
      </c>
      <c r="AQ51" s="368">
        <v>-0.2</v>
      </c>
      <c r="AR51" s="369">
        <v>-27.1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83441</v>
      </c>
      <c r="AN52" s="373">
        <v>147162</v>
      </c>
      <c r="AO52" s="374">
        <v>-53.6</v>
      </c>
      <c r="AP52" s="375">
        <v>146531</v>
      </c>
      <c r="AQ52" s="376">
        <v>3.5</v>
      </c>
      <c r="AR52" s="377">
        <v>-57.1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284726</v>
      </c>
      <c r="AN53" s="365">
        <v>522433</v>
      </c>
      <c r="AO53" s="366">
        <v>34.200000000000003</v>
      </c>
      <c r="AP53" s="367">
        <v>310300</v>
      </c>
      <c r="AQ53" s="368">
        <v>7.8</v>
      </c>
      <c r="AR53" s="369">
        <v>26.4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158508</v>
      </c>
      <c r="AN54" s="373">
        <v>290840</v>
      </c>
      <c r="AO54" s="374">
        <v>97.6</v>
      </c>
      <c r="AP54" s="375">
        <v>157576</v>
      </c>
      <c r="AQ54" s="376">
        <v>7.5</v>
      </c>
      <c r="AR54" s="377">
        <v>90.1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306386</v>
      </c>
      <c r="AN55" s="365">
        <v>589204</v>
      </c>
      <c r="AO55" s="366">
        <v>12.8</v>
      </c>
      <c r="AP55" s="367">
        <v>317319</v>
      </c>
      <c r="AQ55" s="368">
        <v>2.2999999999999998</v>
      </c>
      <c r="AR55" s="369">
        <v>10.5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70279</v>
      </c>
      <c r="AN56" s="373">
        <v>135152</v>
      </c>
      <c r="AO56" s="374">
        <v>-53.5</v>
      </c>
      <c r="AP56" s="375">
        <v>164214</v>
      </c>
      <c r="AQ56" s="376">
        <v>4.2</v>
      </c>
      <c r="AR56" s="377">
        <v>-57.7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194438</v>
      </c>
      <c r="AN57" s="365">
        <v>388876</v>
      </c>
      <c r="AO57" s="366">
        <v>-34</v>
      </c>
      <c r="AP57" s="367">
        <v>289738</v>
      </c>
      <c r="AQ57" s="368">
        <v>-8.6999999999999993</v>
      </c>
      <c r="AR57" s="369">
        <v>-25.3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66909</v>
      </c>
      <c r="AN58" s="373">
        <v>133818</v>
      </c>
      <c r="AO58" s="374">
        <v>-1</v>
      </c>
      <c r="AP58" s="375">
        <v>156238</v>
      </c>
      <c r="AQ58" s="376">
        <v>-4.9000000000000004</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793763</v>
      </c>
      <c r="AN59" s="365">
        <v>1626564</v>
      </c>
      <c r="AO59" s="366">
        <v>318.3</v>
      </c>
      <c r="AP59" s="367">
        <v>316937</v>
      </c>
      <c r="AQ59" s="368">
        <v>9.4</v>
      </c>
      <c r="AR59" s="369">
        <v>308.89999999999998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171883</v>
      </c>
      <c r="AN60" s="373">
        <v>352219</v>
      </c>
      <c r="AO60" s="374">
        <v>163.19999999999999</v>
      </c>
      <c r="AP60" s="375">
        <v>199150</v>
      </c>
      <c r="AQ60" s="376">
        <v>27.5</v>
      </c>
      <c r="AR60" s="377">
        <v>135.69999999999999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360005</v>
      </c>
      <c r="AN61" s="380">
        <v>703267</v>
      </c>
      <c r="AO61" s="381">
        <v>60.8</v>
      </c>
      <c r="AP61" s="382">
        <v>304442</v>
      </c>
      <c r="AQ61" s="383">
        <v>2.1</v>
      </c>
      <c r="AR61" s="369">
        <v>58.7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110204</v>
      </c>
      <c r="AN62" s="373">
        <v>211838</v>
      </c>
      <c r="AO62" s="374">
        <v>30.5</v>
      </c>
      <c r="AP62" s="375">
        <v>164742</v>
      </c>
      <c r="AQ62" s="376">
        <v>7.6</v>
      </c>
      <c r="AR62" s="377">
        <v>22.9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KkCIQ4VvO//xgspI2+km/zW5KJ6PilwrvBsLi1eKXOW6mpnlIxH3xGSBkPHXZVMdIjROrc2jPH2jCqgjDZH/Q==" saltValue="9p7V3023P7wKQfAGa1Ac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90" zoomScaleNormal="90" zoomScaleSheetLayoutView="55" workbookViewId="0">
      <selection activeCell="B1" sqref="B1"/>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NVBw6HILrE6lhIXh6uJFET3pMJLHRccIjBXF5l3r0zwHDKeqjVmTgEyISM/yfIwj0Ww0zYUMJqc4pD4WGSCDmA==" saltValue="noCexCqzEVhGWvj8vO4N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OZ5pBIarr+uBuLC7js9B0P9mVwWgVD7AfG5WAVCWYbkLZOHvHMsvUn7hDIMJGjl8RMGMKeLq/iZF/Xt22woGQ==" saltValue="XH99pTCBCEWDOs59FYZI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139.93</v>
      </c>
      <c r="G47" s="12">
        <v>169.82</v>
      </c>
      <c r="H47" s="12">
        <v>194.3</v>
      </c>
      <c r="I47" s="12">
        <v>196.05</v>
      </c>
      <c r="J47" s="13">
        <v>174.48</v>
      </c>
    </row>
    <row r="48" spans="2:10" ht="57.75" customHeight="1" x14ac:dyDescent="0.15">
      <c r="B48" s="14"/>
      <c r="C48" s="1200" t="s">
        <v>4</v>
      </c>
      <c r="D48" s="1200"/>
      <c r="E48" s="1201"/>
      <c r="F48" s="15">
        <v>18.7</v>
      </c>
      <c r="G48" s="16">
        <v>20.27</v>
      </c>
      <c r="H48" s="16">
        <v>17.440000000000001</v>
      </c>
      <c r="I48" s="16">
        <v>27.73</v>
      </c>
      <c r="J48" s="17">
        <v>27.92</v>
      </c>
    </row>
    <row r="49" spans="2:10" ht="57.75" customHeight="1" thickBot="1" x14ac:dyDescent="0.2">
      <c r="B49" s="18"/>
      <c r="C49" s="1202" t="s">
        <v>5</v>
      </c>
      <c r="D49" s="1202"/>
      <c r="E49" s="1203"/>
      <c r="F49" s="19">
        <v>19.649999999999999</v>
      </c>
      <c r="G49" s="20">
        <v>14.77</v>
      </c>
      <c r="H49" s="20">
        <v>6.49</v>
      </c>
      <c r="I49" s="20" t="s">
        <v>557</v>
      </c>
      <c r="J49" s="21" t="s">
        <v>558</v>
      </c>
    </row>
    <row r="50" spans="2:10" ht="13.5" customHeight="1" x14ac:dyDescent="0.15"/>
  </sheetData>
  <sheetProtection algorithmName="SHA-512" hashValue="3P8lsHPVI/1YApy4s3Dn0piQ72wFau8AZJGrb4q/M1ZYruj02av9GPllua1cKe5+cpwJy61yshG0Y0b7ulmUuA==" saltValue="8KMAE/UO+KNpcJ2/iLk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lg201801</cp:lastModifiedBy>
  <cp:lastPrinted>2021-03-01T03:08:26Z</cp:lastPrinted>
  <dcterms:created xsi:type="dcterms:W3CDTF">2021-02-05T03:39:48Z</dcterms:created>
  <dcterms:modified xsi:type="dcterms:W3CDTF">2021-03-02T06:34:05Z</dcterms:modified>
  <cp:category/>
</cp:coreProperties>
</file>